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REZULTATI\harmonika\"/>
    </mc:Choice>
  </mc:AlternateContent>
  <bookViews>
    <workbookView xWindow="0" yWindow="0" windowWidth="20145" windowHeight="8730"/>
  </bookViews>
  <sheets>
    <sheet name="Bodovi" sheetId="1" r:id="rId1"/>
    <sheet name="Sheet2" sheetId="2" r:id="rId2"/>
    <sheet name="Sheet3" sheetId="3" r:id="rId3"/>
  </sheets>
  <definedNames>
    <definedName name="_xlnm._FilterDatabase" localSheetId="0" hidden="1">Bodovi!$C$2:$H$20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1" i="1"/>
  <c r="H10" i="1"/>
  <c r="G13" i="1"/>
  <c r="G11" i="1"/>
  <c r="G10" i="1"/>
  <c r="G14" i="1"/>
  <c r="H14" i="1" s="1"/>
  <c r="G12" i="1"/>
  <c r="H12" i="1" s="1"/>
  <c r="H9" i="1"/>
  <c r="G9" i="1"/>
  <c r="G8" i="1"/>
  <c r="H8" i="1" s="1"/>
  <c r="G7" i="1"/>
  <c r="H7" i="1" s="1"/>
  <c r="G6" i="1"/>
  <c r="H6" i="1" s="1"/>
  <c r="H5" i="1"/>
  <c r="G5" i="1"/>
  <c r="G4" i="1"/>
  <c r="H4" i="1" s="1"/>
  <c r="G3" i="1"/>
  <c r="H3" i="1" s="1"/>
</calcChain>
</file>

<file path=xl/sharedStrings.xml><?xml version="1.0" encoding="utf-8"?>
<sst xmlns="http://schemas.openxmlformats.org/spreadsheetml/2006/main" count="38" uniqueCount="36">
  <si>
    <t xml:space="preserve">KATEGORIJA  VI - harmonika solo </t>
  </si>
  <si>
    <t>r.b.</t>
  </si>
  <si>
    <t>Ime i prezime takmičara</t>
  </si>
  <si>
    <t xml:space="preserve">Katja Pupovac, Srbija </t>
  </si>
  <si>
    <t xml:space="preserve"> Ana Vyparinova Krsmanović, Slovačka</t>
  </si>
  <si>
    <t>Prosječna ocjena</t>
  </si>
  <si>
    <t>Nagrada</t>
  </si>
  <si>
    <t>1.</t>
  </si>
  <si>
    <t>LUKAJIĆ LAZAR, BiH</t>
  </si>
  <si>
    <t>2.</t>
  </si>
  <si>
    <t>LUKIĆ DUNJA, Srbija</t>
  </si>
  <si>
    <t>3.</t>
  </si>
  <si>
    <t>LJUBOJEVIĆ ĐORĐE, BiH</t>
  </si>
  <si>
    <t>4.</t>
  </si>
  <si>
    <t>LJUBOJEVIĆ STEFAN, BiH</t>
  </si>
  <si>
    <t>5.</t>
  </si>
  <si>
    <t>PAVLOVIĆ ANDREA, Crna Gora</t>
  </si>
  <si>
    <t>6.</t>
  </si>
  <si>
    <t>PETKOSKI ANTONIO, S. Makedonija</t>
  </si>
  <si>
    <t>7.</t>
  </si>
  <si>
    <t>SUČEVIĆ BOGDAN, Srbija</t>
  </si>
  <si>
    <t>8.</t>
  </si>
  <si>
    <t>ŠIFORIJA NIKOLA, BiH</t>
  </si>
  <si>
    <t>9.</t>
  </si>
  <si>
    <t>ŠUTA ORHAN, BiH</t>
  </si>
  <si>
    <t>BLAGOJEVIĆ VOJIN, Srbija</t>
  </si>
  <si>
    <t>DELETIĆ ANĐELIJA, Srbija</t>
  </si>
  <si>
    <t>DIMESKI MATEJ, S. Makedonija</t>
  </si>
  <si>
    <t>Članovi žirija:</t>
  </si>
  <si>
    <t>________________________________</t>
  </si>
  <si>
    <t>3. Ana Vyparinova Krsmanović, Slovačka</t>
  </si>
  <si>
    <t xml:space="preserve"> Miroslav Ilić, Crna Gora</t>
  </si>
  <si>
    <t>2. Katja Pupovac, Srbija</t>
  </si>
  <si>
    <t>1. Miroslav Ilić, Crna Gora</t>
  </si>
  <si>
    <t>Laureat</t>
  </si>
  <si>
    <t>Datum: 29. 5.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</si>
</sst>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0.000"/>
    <numFmt numFmtId="167" formatCode="\ 0.00;\-0.00;;@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charset val="238"/>
      <scheme val="minor"/>
    </font>
    <font>
      <sz val="11"/>
      <name val="Calibri"/>
      <charset val="134"/>
      <scheme val="minor"/>
    </font>
    <font>
      <b/>
      <sz val="14"/>
      <name val="Calibri"/>
      <charset val="134"/>
      <scheme val="minor"/>
    </font>
    <font>
      <b/>
      <sz val="11"/>
      <name val="Calibri"/>
      <charset val="134"/>
      <scheme val="minor"/>
    </font>
    <font>
      <b/>
      <i/>
      <sz val="14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166" fontId="0" fillId="0" borderId="0" xfId="0" applyNumberFormat="1" applyProtection="1"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/>
    <xf numFmtId="0" fontId="4" fillId="0" borderId="2" xfId="0" applyFont="1" applyBorder="1"/>
    <xf numFmtId="0" fontId="4" fillId="0" borderId="0" xfId="0" applyFont="1"/>
    <xf numFmtId="166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2" fontId="2" fillId="0" borderId="5" xfId="0" applyNumberFormat="1" applyFont="1" applyBorder="1" applyAlignment="1" applyProtection="1">
      <alignment horizontal="center" vertical="center"/>
      <protection locked="0"/>
    </xf>
    <xf numFmtId="167" fontId="4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166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6" fontId="2" fillId="0" borderId="0" xfId="0" applyNumberFormat="1" applyFont="1" applyProtection="1">
      <protection hidden="1"/>
    </xf>
    <xf numFmtId="0" fontId="5" fillId="0" borderId="0" xfId="0" applyFont="1" applyAlignment="1" applyProtection="1">
      <alignment horizontal="center" vertical="center"/>
      <protection hidden="1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Protection="1"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/>
      <protection hidden="1"/>
    </xf>
    <xf numFmtId="166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left"/>
      <protection hidden="1"/>
    </xf>
    <xf numFmtId="0" fontId="7" fillId="0" borderId="2" xfId="0" applyFont="1" applyBorder="1" applyAlignment="1" applyProtection="1">
      <alignment vertical="center"/>
      <protection hidden="1"/>
    </xf>
    <xf numFmtId="0" fontId="8" fillId="0" borderId="0" xfId="0" applyFont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activeCell="C17" sqref="C17"/>
    </sheetView>
  </sheetViews>
  <sheetFormatPr defaultColWidth="9.140625" defaultRowHeight="15"/>
  <cols>
    <col min="1" max="2" width="3.7109375" style="2" customWidth="1"/>
    <col min="3" max="3" width="29" style="2" customWidth="1"/>
    <col min="4" max="4" width="16.5703125" style="2" customWidth="1"/>
    <col min="5" max="5" width="14.140625" style="2" customWidth="1"/>
    <col min="6" max="6" width="15" style="2" customWidth="1"/>
    <col min="7" max="7" width="16.85546875" style="3" customWidth="1"/>
    <col min="8" max="8" width="16.7109375" style="4" customWidth="1"/>
    <col min="9" max="9" width="8.5703125" style="4" customWidth="1"/>
    <col min="10" max="16384" width="9.140625" style="2"/>
  </cols>
  <sheetData>
    <row r="1" spans="1:12" ht="24.75" customHeight="1">
      <c r="A1" s="1"/>
      <c r="B1" s="5"/>
      <c r="C1" s="26" t="s">
        <v>0</v>
      </c>
      <c r="D1" s="26"/>
      <c r="E1" s="26"/>
      <c r="F1" s="26"/>
      <c r="G1" s="26"/>
      <c r="H1" s="26"/>
      <c r="I1" s="22"/>
    </row>
    <row r="2" spans="1:12" ht="24" customHeight="1">
      <c r="B2" s="6" t="s">
        <v>1</v>
      </c>
      <c r="C2" s="7" t="s">
        <v>2</v>
      </c>
      <c r="D2" s="8" t="s">
        <v>31</v>
      </c>
      <c r="E2" s="9" t="s">
        <v>3</v>
      </c>
      <c r="F2" s="10" t="s">
        <v>4</v>
      </c>
      <c r="G2" s="11" t="s">
        <v>5</v>
      </c>
      <c r="H2" s="12" t="s">
        <v>6</v>
      </c>
      <c r="I2" s="23"/>
    </row>
    <row r="3" spans="1:12" s="1" customFormat="1">
      <c r="B3" s="27" t="s">
        <v>7</v>
      </c>
      <c r="C3" s="9" t="s">
        <v>8</v>
      </c>
      <c r="D3" s="13">
        <v>85</v>
      </c>
      <c r="E3" s="14">
        <v>85</v>
      </c>
      <c r="F3" s="13">
        <v>85</v>
      </c>
      <c r="G3" s="15">
        <f t="shared" ref="G3:G13" si="0">IF(ISERROR(SUM(D3:F3)/COUNT(D3:F3)),,(SUM(D3:F3)/COUNT(D3:F3)))</f>
        <v>85</v>
      </c>
      <c r="H3" s="16" t="str">
        <f t="shared" ref="H3:H13" si="1">IF(AND(G3&gt;=90,G3&lt;=100),"I nagrada",IF(AND(G3&gt;=80,G3&lt;90),"II nagrada",IF(AND(G3&gt;=70,G3&lt;80),"III nagrada",IF(AND(G3&gt;=60,G3&lt;70),"Pohvala",""))))</f>
        <v>II nagrada</v>
      </c>
      <c r="I3" s="24"/>
    </row>
    <row r="4" spans="1:12" s="1" customFormat="1">
      <c r="B4" s="27" t="s">
        <v>9</v>
      </c>
      <c r="C4" s="9" t="s">
        <v>10</v>
      </c>
      <c r="D4" s="13">
        <v>92</v>
      </c>
      <c r="E4" s="13">
        <v>93</v>
      </c>
      <c r="F4" s="13">
        <v>93</v>
      </c>
      <c r="G4" s="15">
        <f t="shared" si="0"/>
        <v>92.666666666666671</v>
      </c>
      <c r="H4" s="16" t="str">
        <f t="shared" si="1"/>
        <v>I nagrada</v>
      </c>
      <c r="I4" s="24"/>
    </row>
    <row r="5" spans="1:12" s="1" customFormat="1">
      <c r="B5" s="27" t="s">
        <v>11</v>
      </c>
      <c r="C5" s="9" t="s">
        <v>12</v>
      </c>
      <c r="D5" s="13"/>
      <c r="E5" s="13"/>
      <c r="F5" s="13"/>
      <c r="G5" s="15">
        <f t="shared" si="0"/>
        <v>0</v>
      </c>
      <c r="H5" s="16" t="str">
        <f t="shared" si="1"/>
        <v/>
      </c>
      <c r="I5" s="24"/>
    </row>
    <row r="6" spans="1:12" s="1" customFormat="1">
      <c r="B6" s="27" t="s">
        <v>13</v>
      </c>
      <c r="C6" s="9" t="s">
        <v>14</v>
      </c>
      <c r="D6" s="13">
        <v>89</v>
      </c>
      <c r="E6" s="13">
        <v>88</v>
      </c>
      <c r="F6" s="13">
        <v>89.5</v>
      </c>
      <c r="G6" s="15">
        <f t="shared" si="0"/>
        <v>88.833333333333329</v>
      </c>
      <c r="H6" s="16" t="str">
        <f t="shared" si="1"/>
        <v>II nagrada</v>
      </c>
      <c r="I6" s="24"/>
    </row>
    <row r="7" spans="1:12" s="1" customFormat="1">
      <c r="B7" s="27" t="s">
        <v>15</v>
      </c>
      <c r="C7" s="9" t="s">
        <v>16</v>
      </c>
      <c r="D7" s="13">
        <v>87</v>
      </c>
      <c r="E7" s="13">
        <v>86</v>
      </c>
      <c r="F7" s="13">
        <v>85.5</v>
      </c>
      <c r="G7" s="15">
        <f t="shared" si="0"/>
        <v>86.166666666666671</v>
      </c>
      <c r="H7" s="16" t="str">
        <f t="shared" si="1"/>
        <v>II nagrada</v>
      </c>
      <c r="I7" s="24"/>
    </row>
    <row r="8" spans="1:12" s="1" customFormat="1">
      <c r="B8" s="27" t="s">
        <v>17</v>
      </c>
      <c r="C8" s="9" t="s">
        <v>18</v>
      </c>
      <c r="D8" s="13">
        <v>88</v>
      </c>
      <c r="E8" s="13">
        <v>90</v>
      </c>
      <c r="F8" s="13">
        <v>90</v>
      </c>
      <c r="G8" s="15">
        <f t="shared" si="0"/>
        <v>89.333333333333329</v>
      </c>
      <c r="H8" s="16" t="str">
        <f t="shared" si="1"/>
        <v>II nagrada</v>
      </c>
      <c r="I8" s="24"/>
    </row>
    <row r="9" spans="1:12" s="1" customFormat="1">
      <c r="B9" s="27" t="s">
        <v>19</v>
      </c>
      <c r="C9" s="9" t="s">
        <v>20</v>
      </c>
      <c r="D9" s="13"/>
      <c r="E9" s="13"/>
      <c r="F9" s="13"/>
      <c r="G9" s="15">
        <f t="shared" si="0"/>
        <v>0</v>
      </c>
      <c r="H9" s="16" t="str">
        <f t="shared" si="1"/>
        <v/>
      </c>
      <c r="I9" s="24"/>
      <c r="L9" s="25"/>
    </row>
    <row r="10" spans="1:12" s="1" customFormat="1">
      <c r="B10" s="27" t="s">
        <v>21</v>
      </c>
      <c r="C10" s="9" t="s">
        <v>22</v>
      </c>
      <c r="D10" s="13">
        <v>92</v>
      </c>
      <c r="E10" s="13">
        <v>90</v>
      </c>
      <c r="F10" s="13">
        <v>91</v>
      </c>
      <c r="G10" s="15">
        <f t="shared" si="0"/>
        <v>91</v>
      </c>
      <c r="H10" s="16" t="str">
        <f t="shared" si="1"/>
        <v>I nagrada</v>
      </c>
      <c r="I10" s="24"/>
    </row>
    <row r="11" spans="1:12" s="1" customFormat="1">
      <c r="B11" s="27" t="s">
        <v>23</v>
      </c>
      <c r="C11" s="9" t="s">
        <v>24</v>
      </c>
      <c r="D11" s="13">
        <v>93</v>
      </c>
      <c r="E11" s="13">
        <v>91</v>
      </c>
      <c r="F11" s="13">
        <v>91.5</v>
      </c>
      <c r="G11" s="15">
        <f t="shared" si="0"/>
        <v>91.833333333333329</v>
      </c>
      <c r="H11" s="16" t="str">
        <f t="shared" si="1"/>
        <v>I nagrada</v>
      </c>
      <c r="I11" s="24"/>
    </row>
    <row r="12" spans="1:12" s="1" customFormat="1">
      <c r="B12" s="27">
        <v>10</v>
      </c>
      <c r="C12" s="9" t="s">
        <v>25</v>
      </c>
      <c r="D12" s="13">
        <v>98</v>
      </c>
      <c r="E12" s="13">
        <v>99</v>
      </c>
      <c r="F12" s="13">
        <v>99</v>
      </c>
      <c r="G12" s="15">
        <f>IF(ISERROR(SUM(D12:F12)/COUNT(D12:F12)),,(SUM(D12:F12)/COUNT(D12:F12)))</f>
        <v>98.666666666666671</v>
      </c>
      <c r="H12" s="16" t="str">
        <f>IF(AND(G12&gt;=90,G12&lt;=100),"I nagrada",IF(AND(G12&gt;=80,G12&lt;90),"II nagrada",IF(AND(G12&gt;=70,G12&lt;80),"III nagrada",IF(AND(G12&gt;=60,G12&lt;70),"Pohvala",""))))</f>
        <v>I nagrada</v>
      </c>
      <c r="I12" s="31" t="s">
        <v>34</v>
      </c>
    </row>
    <row r="13" spans="1:12" s="1" customFormat="1">
      <c r="B13" s="27">
        <v>11</v>
      </c>
      <c r="C13" s="9" t="s">
        <v>26</v>
      </c>
      <c r="D13" s="13">
        <v>97</v>
      </c>
      <c r="E13" s="13">
        <v>98</v>
      </c>
      <c r="F13" s="13">
        <v>98</v>
      </c>
      <c r="G13" s="15">
        <f t="shared" si="0"/>
        <v>97.666666666666671</v>
      </c>
      <c r="H13" s="16" t="str">
        <f t="shared" si="1"/>
        <v>I nagrada</v>
      </c>
      <c r="I13" s="24"/>
    </row>
    <row r="14" spans="1:12" s="1" customFormat="1">
      <c r="B14" s="27">
        <v>12</v>
      </c>
      <c r="C14" s="9" t="s">
        <v>27</v>
      </c>
      <c r="D14" s="13">
        <v>89</v>
      </c>
      <c r="E14" s="13">
        <v>89</v>
      </c>
      <c r="F14" s="13">
        <v>89.5</v>
      </c>
      <c r="G14" s="15">
        <f>IF(ISERROR(SUM(D14:F14)/COUNT(D14:F14)),,(SUM(D14:F14)/COUNT(D14:F14)))</f>
        <v>89.166666666666671</v>
      </c>
      <c r="H14" s="16" t="str">
        <f>IF(AND(G14&gt;=90,G14&lt;=100),"I nagrada",IF(AND(G14&gt;=80,G14&lt;90),"II nagrada",IF(AND(G14&gt;=70,G14&lt;80),"III nagrada",IF(AND(G14&gt;=60,G14&lt;70),"Pohvala",""))))</f>
        <v>II nagrada</v>
      </c>
      <c r="I14" s="24"/>
    </row>
    <row r="15" spans="1:12" s="1" customFormat="1">
      <c r="B15" s="5"/>
      <c r="C15" s="5"/>
      <c r="I15" s="4"/>
    </row>
    <row r="16" spans="1:12" s="1" customFormat="1">
      <c r="B16" s="5"/>
      <c r="C16" s="32" t="s">
        <v>35</v>
      </c>
      <c r="I16" s="4"/>
    </row>
    <row r="17" spans="2:9" s="1" customFormat="1">
      <c r="B17" s="5"/>
      <c r="C17" s="5"/>
      <c r="D17" s="17" t="s">
        <v>28</v>
      </c>
      <c r="I17" s="4"/>
    </row>
    <row r="18" spans="2:9" s="1" customFormat="1">
      <c r="B18" s="2"/>
      <c r="C18" s="5"/>
      <c r="I18" s="4"/>
    </row>
    <row r="19" spans="2:9" s="1" customFormat="1">
      <c r="B19" s="2"/>
      <c r="C19" s="29" t="s">
        <v>33</v>
      </c>
      <c r="F19" s="28" t="s">
        <v>30</v>
      </c>
      <c r="I19" s="2"/>
    </row>
    <row r="20" spans="2:9">
      <c r="C20" s="17" t="s">
        <v>29</v>
      </c>
      <c r="D20" s="1"/>
      <c r="E20" s="1"/>
      <c r="F20" s="17" t="s">
        <v>29</v>
      </c>
      <c r="G20" s="1"/>
      <c r="H20" s="1"/>
    </row>
    <row r="21" spans="2:9">
      <c r="C21" s="10"/>
      <c r="D21" s="5"/>
      <c r="F21" s="18"/>
      <c r="G21" s="19"/>
      <c r="H21" s="1"/>
    </row>
    <row r="22" spans="2:9">
      <c r="C22" s="30" t="s">
        <v>32</v>
      </c>
      <c r="D22" s="5"/>
      <c r="E22" s="5"/>
      <c r="F22" s="18"/>
      <c r="G22" s="19"/>
      <c r="H22" s="1"/>
    </row>
    <row r="23" spans="2:9">
      <c r="C23" s="17" t="s">
        <v>29</v>
      </c>
      <c r="D23" s="5"/>
      <c r="E23" s="5"/>
      <c r="G23" s="19"/>
      <c r="H23" s="20"/>
    </row>
    <row r="24" spans="2:9">
      <c r="D24" s="5"/>
      <c r="E24" s="5"/>
      <c r="G24" s="19"/>
      <c r="H24" s="20"/>
    </row>
    <row r="25" spans="2:9">
      <c r="D25" s="5"/>
      <c r="E25" s="5"/>
      <c r="F25" s="21"/>
      <c r="G25" s="19"/>
      <c r="H25" s="20"/>
    </row>
    <row r="26" spans="2:9">
      <c r="D26" s="5"/>
      <c r="E26" s="5"/>
      <c r="F26" s="21"/>
      <c r="G26" s="19"/>
      <c r="H26" s="20"/>
    </row>
    <row r="27" spans="2:9">
      <c r="F27" s="3"/>
      <c r="G27" s="20"/>
      <c r="H27" s="20"/>
    </row>
    <row r="28" spans="2:9">
      <c r="F28" s="3"/>
      <c r="G28" s="20"/>
      <c r="H28" s="20"/>
    </row>
    <row r="29" spans="2:9">
      <c r="H29" s="20"/>
    </row>
    <row r="30" spans="2:9">
      <c r="H30" s="20"/>
    </row>
    <row r="31" spans="2:9">
      <c r="H31" s="20"/>
    </row>
    <row r="32" spans="2:9">
      <c r="H32" s="20"/>
    </row>
    <row r="33" spans="8:8">
      <c r="H33" s="20"/>
    </row>
    <row r="34" spans="8:8">
      <c r="H34" s="20"/>
    </row>
    <row r="35" spans="8:8">
      <c r="H35" s="20"/>
    </row>
    <row r="36" spans="8:8">
      <c r="H36" s="20"/>
    </row>
    <row r="37" spans="8:8">
      <c r="H37" s="20"/>
    </row>
  </sheetData>
  <sheetProtection selectLockedCells="1" autoFilter="0" selectUnlockedCells="1"/>
  <autoFilter ref="C2:H20">
    <sortState ref="C2:H20">
      <sortCondition descending="1" ref="G2:G36"/>
    </sortState>
  </autoFilter>
  <mergeCells count="1">
    <mergeCell ref="C1:H1"/>
  </mergeCells>
  <pageMargins left="0.31496062992126" right="0.31496062992126" top="0.39370078740157499" bottom="0.39370078740157499" header="0" footer="0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cols>
    <col min="1" max="1" width="12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Bodovi</vt:lpstr>
      <vt:lpstr>Sheet2</vt:lpstr>
      <vt:lpstr>Sheet3</vt:lpstr>
    </vt:vector>
  </TitlesOfParts>
  <Company>asjcomputers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Dekanat</dc:creator>
  <cp:lastModifiedBy>PC</cp:lastModifiedBy>
  <cp:lastPrinted>2025-05-29T11:05:23Z</cp:lastPrinted>
  <dcterms:created xsi:type="dcterms:W3CDTF">2012-03-09T09:27:00Z</dcterms:created>
  <dcterms:modified xsi:type="dcterms:W3CDTF">2025-05-29T11:09:05Z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54EEA54E6EA34104852301397A3D069B_13</vt:lpwstr>
  </property>
  <property fmtid="{D5CDD505-2E9C-101B-9397-08002B2CF9AE}" pid="3" name="KSOProductBuildVer">
    <vt:lpwstr>1033-12.2.0.21179</vt:lpwstr>
  </property>
</Properties>
</file>