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AA+2025 Bilja\eksel tabele akordeon art 2025\KLAVIR\"/>
    </mc:Choice>
  </mc:AlternateContent>
  <bookViews>
    <workbookView xWindow="0" yWindow="0" windowWidth="20145" windowHeight="12540"/>
  </bookViews>
  <sheets>
    <sheet name="Bodovi" sheetId="1" r:id="rId1"/>
    <sheet name="Sheet2" sheetId="2" r:id="rId2"/>
    <sheet name="Sheet3" sheetId="3" r:id="rId3"/>
  </sheets>
  <definedNames>
    <definedName name="_xlnm._FilterDatabase" localSheetId="0" hidden="1">Bodovi!$C$2:$J$30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" l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I4" i="1"/>
  <c r="J3" i="1"/>
  <c r="I3" i="1"/>
</calcChain>
</file>

<file path=xl/sharedStrings.xml><?xml version="1.0" encoding="utf-8"?>
<sst xmlns="http://schemas.openxmlformats.org/spreadsheetml/2006/main" count="73" uniqueCount="70">
  <si>
    <t xml:space="preserve">KATEGORIJA II - Klavir solo </t>
  </si>
  <si>
    <t>r.b.</t>
  </si>
  <si>
    <t>Ime i prezime takmičara</t>
  </si>
  <si>
    <t>Srđan Čaldarović, Hrvatska</t>
  </si>
  <si>
    <t>Ivan Bašić, Švajcarska</t>
  </si>
  <si>
    <t>Slađana Dedić, BiH</t>
  </si>
  <si>
    <t>Lejla Alajbegović Šećerović, BiH</t>
  </si>
  <si>
    <t>Marija Maksimova, Sjeverna Makedonija</t>
  </si>
  <si>
    <t>PROSJEČNA OCJENA</t>
  </si>
  <si>
    <t>Nagrada</t>
  </si>
  <si>
    <t>1.</t>
  </si>
  <si>
    <t>AVLIJAŠ MATIJA, BiH</t>
  </si>
  <si>
    <t>2.</t>
  </si>
  <si>
    <t>AZDAHIĆ LEJLA, BiH</t>
  </si>
  <si>
    <t>3.</t>
  </si>
  <si>
    <t>BARIŠIĆ STANKO, BiH</t>
  </si>
  <si>
    <t>4.</t>
  </si>
  <si>
    <t>BEKAN ARMIN, BiH</t>
  </si>
  <si>
    <t>5.</t>
  </si>
  <si>
    <t>BOGESKA DARIA. S. Makedonija</t>
  </si>
  <si>
    <t>6.</t>
  </si>
  <si>
    <t>BUTKOVAC IVA, BiH</t>
  </si>
  <si>
    <t>7.</t>
  </si>
  <si>
    <t>ĆATOVIĆ HANA, BiH</t>
  </si>
  <si>
    <t>8.</t>
  </si>
  <si>
    <t>ĆOROVIĆ AJŠA, Crna Gora</t>
  </si>
  <si>
    <t>9.</t>
  </si>
  <si>
    <t>DUČIĆ AMINA, BiH</t>
  </si>
  <si>
    <t>10.</t>
  </si>
  <si>
    <t>DŽOLAN ESTERA, BiH</t>
  </si>
  <si>
    <t>11.</t>
  </si>
  <si>
    <t>GRGIĆ LENA, BiH</t>
  </si>
  <si>
    <t>12.</t>
  </si>
  <si>
    <t>HU JINGWEN, Kina</t>
  </si>
  <si>
    <t>13.</t>
  </si>
  <si>
    <t>HUSANOVIĆ UMA, BiH</t>
  </si>
  <si>
    <t>14.</t>
  </si>
  <si>
    <t>JAŠARSPAHIĆ INES, BiH</t>
  </si>
  <si>
    <t>15.</t>
  </si>
  <si>
    <t>JOVANOVIĆ NIKOL, BiH</t>
  </si>
  <si>
    <t>16.</t>
  </si>
  <si>
    <t>MARINČIĆ MIHAELA, BiH</t>
  </si>
  <si>
    <t xml:space="preserve">17. </t>
  </si>
  <si>
    <t>MATIĆ RAFAELA, BiH</t>
  </si>
  <si>
    <t>18.</t>
  </si>
  <si>
    <t>MEHMEDOVIĆ NADINA, BiH</t>
  </si>
  <si>
    <t>19.</t>
  </si>
  <si>
    <t>MEĐUGORAC LUCIJA, BiH</t>
  </si>
  <si>
    <t xml:space="preserve">20. </t>
  </si>
  <si>
    <t>MUJANOVIĆ IMAN, BiH</t>
  </si>
  <si>
    <t>MUŠINBEGOVIĆ IMAN, BiH</t>
  </si>
  <si>
    <t>ONCHEV STEFAN, S. Makedonija</t>
  </si>
  <si>
    <t>PAVLOVIĆ IRINA, BiH</t>
  </si>
  <si>
    <t>PERIĆ EVA, BiH</t>
  </si>
  <si>
    <t>POPARA HUSEIN, BiH</t>
  </si>
  <si>
    <t>POPOVIĆ JANA, BiH</t>
  </si>
  <si>
    <t>REPČIĆ SUMEJA, BiH</t>
  </si>
  <si>
    <t>SANDA SOFIJA, BiH</t>
  </si>
  <si>
    <t>SIMIĆ MATEJA, BiH</t>
  </si>
  <si>
    <t>STRIKOVIĆ UMA, Crna Gora</t>
  </si>
  <si>
    <t>TELALOVIĆ SARA, BiH</t>
  </si>
  <si>
    <t>Članovi žirija:</t>
  </si>
  <si>
    <t xml:space="preserve">1. Srđan Čaldarović, Hrvatska                     </t>
  </si>
  <si>
    <t>3. Slađana Dedić, BiH</t>
  </si>
  <si>
    <t>___________________________</t>
  </si>
  <si>
    <t>______________________________</t>
  </si>
  <si>
    <t xml:space="preserve"> 2. Ivan Bašić, Švajcarska</t>
  </si>
  <si>
    <t>4. Lejla Alajbegović Šećerović, BiH</t>
  </si>
  <si>
    <t>5. Marija Maksimova, Sjeverna Makedonija</t>
  </si>
  <si>
    <t>Laureat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</si>
</sst>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0.000"/>
    <numFmt numFmtId="167" formatCode="\ 0.00;\-0.00;;@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charset val="238"/>
      <scheme val="minor"/>
    </font>
    <font>
      <sz val="11"/>
      <name val="Calibri"/>
      <charset val="134"/>
      <scheme val="minor"/>
    </font>
    <font>
      <b/>
      <sz val="14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i/>
      <sz val="14"/>
      <color theme="1"/>
      <name val="Calibri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166" fontId="0" fillId="0" borderId="0" xfId="0" applyNumberFormat="1" applyProtection="1">
      <protection hidden="1"/>
    </xf>
    <xf numFmtId="49" fontId="0" fillId="0" borderId="0" xfId="0" applyNumberFormat="1" applyProtection="1">
      <protection hidden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/>
    <xf numFmtId="0" fontId="5" fillId="0" borderId="0" xfId="0" applyFont="1"/>
    <xf numFmtId="2" fontId="1" fillId="0" borderId="2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166" fontId="2" fillId="0" borderId="0" xfId="0" applyNumberFormat="1" applyFont="1" applyAlignment="1" applyProtection="1">
      <alignment horizontal="center" vertical="center"/>
      <protection hidden="1"/>
    </xf>
    <xf numFmtId="166" fontId="2" fillId="0" borderId="0" xfId="0" applyNumberFormat="1" applyFont="1" applyProtection="1">
      <protection hidden="1"/>
    </xf>
    <xf numFmtId="0" fontId="7" fillId="0" borderId="0" xfId="0" applyFont="1" applyAlignment="1" applyProtection="1">
      <alignment horizontal="center" vertical="center"/>
      <protection hidden="1"/>
    </xf>
    <xf numFmtId="166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167" fontId="4" fillId="3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4" fillId="0" borderId="2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66" fontId="0" fillId="0" borderId="0" xfId="0" applyNumberForma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vertical="center"/>
      <protection hidden="1"/>
    </xf>
    <xf numFmtId="49" fontId="4" fillId="4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hidden="1"/>
    </xf>
    <xf numFmtId="0" fontId="1" fillId="0" borderId="2" xfId="0" applyFont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M17" sqref="M17"/>
    </sheetView>
  </sheetViews>
  <sheetFormatPr defaultColWidth="9.140625" defaultRowHeight="15"/>
  <cols>
    <col min="1" max="2" width="3.7109375" style="3" customWidth="1"/>
    <col min="3" max="3" width="30.140625" style="3" customWidth="1"/>
    <col min="4" max="4" width="11.7109375" style="3" customWidth="1"/>
    <col min="5" max="5" width="11.140625" style="3" customWidth="1"/>
    <col min="6" max="6" width="9.5703125" style="3" customWidth="1"/>
    <col min="7" max="7" width="10.140625" style="3" customWidth="1"/>
    <col min="8" max="8" width="11" style="3" customWidth="1"/>
    <col min="9" max="9" width="12" style="4" customWidth="1"/>
    <col min="10" max="10" width="13.28515625" style="5" customWidth="1"/>
    <col min="11" max="11" width="10.140625" style="5" customWidth="1"/>
    <col min="12" max="16384" width="9.140625" style="3"/>
  </cols>
  <sheetData>
    <row r="1" spans="1:14" ht="24.75" customHeight="1">
      <c r="A1" s="1"/>
      <c r="B1" s="1"/>
      <c r="C1" s="26" t="s">
        <v>0</v>
      </c>
      <c r="D1" s="26"/>
      <c r="E1" s="26"/>
      <c r="F1" s="26"/>
      <c r="G1" s="26"/>
      <c r="H1" s="26"/>
      <c r="I1" s="26"/>
      <c r="J1" s="26"/>
      <c r="K1" s="16"/>
    </row>
    <row r="2" spans="1:14" ht="24" customHeight="1">
      <c r="B2" s="6" t="s">
        <v>1</v>
      </c>
      <c r="C2" s="7" t="s">
        <v>2</v>
      </c>
      <c r="D2" s="8" t="s">
        <v>3</v>
      </c>
      <c r="E2" s="8" t="s">
        <v>4</v>
      </c>
      <c r="F2" s="8" t="s">
        <v>5</v>
      </c>
      <c r="G2" s="9" t="s">
        <v>6</v>
      </c>
      <c r="H2" s="9" t="s">
        <v>7</v>
      </c>
      <c r="I2" s="9" t="s">
        <v>8</v>
      </c>
      <c r="J2" s="17" t="s">
        <v>9</v>
      </c>
      <c r="K2" s="18"/>
      <c r="L2" s="28"/>
    </row>
    <row r="3" spans="1:14" s="1" customFormat="1">
      <c r="B3" s="30" t="s">
        <v>10</v>
      </c>
      <c r="C3" s="9" t="s">
        <v>11</v>
      </c>
      <c r="D3" s="10">
        <v>94</v>
      </c>
      <c r="E3" s="10">
        <v>96</v>
      </c>
      <c r="F3" s="10">
        <v>90</v>
      </c>
      <c r="G3" s="10">
        <v>90</v>
      </c>
      <c r="H3" s="10">
        <v>92</v>
      </c>
      <c r="I3" s="19">
        <f t="shared" ref="I3:I33" si="0">IF(ISERROR(SUM(D3:H3)/COUNT(D3:H3)),,(SUM(D3:H3)/COUNT(D3:H3)))</f>
        <v>92.4</v>
      </c>
      <c r="J3" s="20" t="str">
        <f t="shared" ref="J3:J33" si="1">IF(AND(I3&gt;=90,I3&lt;=100),"I nagrada",IF(AND(I3&gt;=80,I3&lt;90),"II nagrada",IF(AND(I3&gt;=70,I3&lt;80),"III nagrada",IF(AND(I3&gt;=60,I3&lt;70),"Pohvala",""))))</f>
        <v>I nagrada</v>
      </c>
      <c r="K3" s="27" t="s">
        <v>69</v>
      </c>
    </row>
    <row r="4" spans="1:14" s="1" customFormat="1">
      <c r="B4" s="30" t="s">
        <v>12</v>
      </c>
      <c r="C4" s="8" t="s">
        <v>13</v>
      </c>
      <c r="D4" s="10">
        <v>78</v>
      </c>
      <c r="E4" s="10">
        <v>75</v>
      </c>
      <c r="F4" s="10">
        <v>72</v>
      </c>
      <c r="G4" s="10">
        <v>79</v>
      </c>
      <c r="H4" s="10">
        <v>78</v>
      </c>
      <c r="I4" s="19">
        <f t="shared" si="0"/>
        <v>76.400000000000006</v>
      </c>
      <c r="J4" s="20" t="str">
        <f t="shared" si="1"/>
        <v>III nagrada</v>
      </c>
      <c r="K4" s="21"/>
      <c r="N4" s="29"/>
    </row>
    <row r="5" spans="1:14" s="1" customFormat="1">
      <c r="B5" s="30" t="s">
        <v>14</v>
      </c>
      <c r="C5" s="8" t="s">
        <v>15</v>
      </c>
      <c r="D5" s="10">
        <v>77</v>
      </c>
      <c r="E5" s="10">
        <v>91</v>
      </c>
      <c r="F5" s="10">
        <v>78</v>
      </c>
      <c r="G5" s="10">
        <v>83</v>
      </c>
      <c r="H5" s="10">
        <v>87</v>
      </c>
      <c r="I5" s="19">
        <f t="shared" si="0"/>
        <v>83.2</v>
      </c>
      <c r="J5" s="20" t="str">
        <f t="shared" si="1"/>
        <v>II nagrada</v>
      </c>
      <c r="K5" s="21"/>
    </row>
    <row r="6" spans="1:14" s="1" customFormat="1">
      <c r="B6" s="30" t="s">
        <v>16</v>
      </c>
      <c r="C6" s="8" t="s">
        <v>17</v>
      </c>
      <c r="D6" s="10">
        <v>93</v>
      </c>
      <c r="E6" s="10">
        <v>87</v>
      </c>
      <c r="F6" s="10">
        <v>93</v>
      </c>
      <c r="G6" s="10">
        <v>89</v>
      </c>
      <c r="H6" s="10">
        <v>91</v>
      </c>
      <c r="I6" s="19">
        <f t="shared" si="0"/>
        <v>90.6</v>
      </c>
      <c r="J6" s="20" t="str">
        <f t="shared" si="1"/>
        <v>I nagrada</v>
      </c>
      <c r="K6" s="21"/>
    </row>
    <row r="7" spans="1:14" s="1" customFormat="1">
      <c r="B7" s="30" t="s">
        <v>18</v>
      </c>
      <c r="C7" s="8" t="s">
        <v>19</v>
      </c>
      <c r="D7" s="10">
        <v>84</v>
      </c>
      <c r="E7" s="10">
        <v>88</v>
      </c>
      <c r="F7" s="10">
        <v>82</v>
      </c>
      <c r="G7" s="10">
        <v>87</v>
      </c>
      <c r="H7" s="10">
        <v>93</v>
      </c>
      <c r="I7" s="19">
        <f t="shared" si="0"/>
        <v>86.8</v>
      </c>
      <c r="J7" s="20" t="str">
        <f t="shared" si="1"/>
        <v>II nagrada</v>
      </c>
      <c r="K7" s="21"/>
    </row>
    <row r="8" spans="1:14" s="1" customFormat="1">
      <c r="B8" s="30" t="s">
        <v>20</v>
      </c>
      <c r="C8" s="8" t="s">
        <v>21</v>
      </c>
      <c r="D8" s="10">
        <v>86</v>
      </c>
      <c r="E8" s="10">
        <v>89</v>
      </c>
      <c r="F8" s="10">
        <v>80</v>
      </c>
      <c r="G8" s="10">
        <v>83</v>
      </c>
      <c r="H8" s="10">
        <v>85</v>
      </c>
      <c r="I8" s="19">
        <f t="shared" si="0"/>
        <v>84.6</v>
      </c>
      <c r="J8" s="20" t="str">
        <f t="shared" si="1"/>
        <v>II nagrada</v>
      </c>
      <c r="K8" s="21"/>
    </row>
    <row r="9" spans="1:14" s="1" customFormat="1">
      <c r="B9" s="30" t="s">
        <v>22</v>
      </c>
      <c r="C9" s="8" t="s">
        <v>23</v>
      </c>
      <c r="D9" s="10">
        <v>75</v>
      </c>
      <c r="E9" s="10">
        <v>74</v>
      </c>
      <c r="F9" s="10">
        <v>70</v>
      </c>
      <c r="G9" s="10">
        <v>73</v>
      </c>
      <c r="H9" s="10">
        <v>75</v>
      </c>
      <c r="I9" s="19">
        <f t="shared" si="0"/>
        <v>73.400000000000006</v>
      </c>
      <c r="J9" s="20" t="str">
        <f t="shared" si="1"/>
        <v>III nagrada</v>
      </c>
      <c r="K9" s="21"/>
    </row>
    <row r="10" spans="1:14" s="1" customFormat="1">
      <c r="B10" s="30" t="s">
        <v>24</v>
      </c>
      <c r="C10" s="8" t="s">
        <v>25</v>
      </c>
      <c r="D10" s="10">
        <v>85</v>
      </c>
      <c r="E10" s="10">
        <v>78</v>
      </c>
      <c r="F10" s="10">
        <v>75</v>
      </c>
      <c r="G10" s="10">
        <v>82</v>
      </c>
      <c r="H10" s="10">
        <v>80</v>
      </c>
      <c r="I10" s="19">
        <f t="shared" si="0"/>
        <v>80</v>
      </c>
      <c r="J10" s="20" t="str">
        <f t="shared" si="1"/>
        <v>II nagrada</v>
      </c>
      <c r="K10" s="21"/>
    </row>
    <row r="11" spans="1:14" s="1" customFormat="1">
      <c r="B11" s="30" t="s">
        <v>26</v>
      </c>
      <c r="C11" s="8" t="s">
        <v>27</v>
      </c>
      <c r="D11" s="10">
        <v>75</v>
      </c>
      <c r="E11" s="10">
        <v>72</v>
      </c>
      <c r="F11" s="10">
        <v>71</v>
      </c>
      <c r="G11" s="10">
        <v>75</v>
      </c>
      <c r="H11" s="10">
        <v>72</v>
      </c>
      <c r="I11" s="19">
        <f t="shared" si="0"/>
        <v>73</v>
      </c>
      <c r="J11" s="20" t="str">
        <f t="shared" si="1"/>
        <v>III nagrada</v>
      </c>
      <c r="K11" s="21"/>
    </row>
    <row r="12" spans="1:14" s="1" customFormat="1">
      <c r="B12" s="30" t="s">
        <v>28</v>
      </c>
      <c r="C12" s="8" t="s">
        <v>29</v>
      </c>
      <c r="D12" s="10">
        <v>76</v>
      </c>
      <c r="E12" s="10">
        <v>79</v>
      </c>
      <c r="F12" s="10">
        <v>78</v>
      </c>
      <c r="G12" s="10">
        <v>85</v>
      </c>
      <c r="H12" s="10">
        <v>80</v>
      </c>
      <c r="I12" s="19">
        <f t="shared" si="0"/>
        <v>79.599999999999994</v>
      </c>
      <c r="J12" s="20" t="str">
        <f t="shared" si="1"/>
        <v>III nagrada</v>
      </c>
      <c r="K12" s="21"/>
    </row>
    <row r="13" spans="1:14" s="1" customFormat="1">
      <c r="B13" s="30" t="s">
        <v>30</v>
      </c>
      <c r="C13" s="8" t="s">
        <v>31</v>
      </c>
      <c r="D13" s="10">
        <v>75</v>
      </c>
      <c r="E13" s="10">
        <v>70</v>
      </c>
      <c r="F13" s="10">
        <v>70</v>
      </c>
      <c r="G13" s="10">
        <v>75</v>
      </c>
      <c r="H13" s="10">
        <v>79</v>
      </c>
      <c r="I13" s="19">
        <f t="shared" si="0"/>
        <v>73.8</v>
      </c>
      <c r="J13" s="20" t="str">
        <f t="shared" si="1"/>
        <v>III nagrada</v>
      </c>
      <c r="K13" s="21"/>
    </row>
    <row r="14" spans="1:14" s="1" customFormat="1">
      <c r="B14" s="30" t="s">
        <v>32</v>
      </c>
      <c r="C14" s="8" t="s">
        <v>33</v>
      </c>
      <c r="D14" s="10">
        <v>85</v>
      </c>
      <c r="E14" s="10">
        <v>80</v>
      </c>
      <c r="F14" s="10">
        <v>87</v>
      </c>
      <c r="G14" s="10">
        <v>80</v>
      </c>
      <c r="H14" s="10">
        <v>85</v>
      </c>
      <c r="I14" s="19">
        <f t="shared" si="0"/>
        <v>83.4</v>
      </c>
      <c r="J14" s="20" t="str">
        <f t="shared" si="1"/>
        <v>II nagrada</v>
      </c>
      <c r="K14" s="21"/>
    </row>
    <row r="15" spans="1:14" s="1" customFormat="1">
      <c r="B15" s="30" t="s">
        <v>34</v>
      </c>
      <c r="C15" s="8" t="s">
        <v>35</v>
      </c>
      <c r="D15" s="10"/>
      <c r="E15" s="10"/>
      <c r="F15" s="10"/>
      <c r="G15" s="10"/>
      <c r="H15" s="10"/>
      <c r="I15" s="19">
        <f t="shared" si="0"/>
        <v>0</v>
      </c>
      <c r="J15" s="20" t="str">
        <f t="shared" si="1"/>
        <v/>
      </c>
      <c r="K15" s="21"/>
    </row>
    <row r="16" spans="1:14" s="1" customFormat="1">
      <c r="B16" s="30" t="s">
        <v>36</v>
      </c>
      <c r="C16" s="8" t="s">
        <v>37</v>
      </c>
      <c r="D16" s="10">
        <v>75</v>
      </c>
      <c r="E16" s="10">
        <v>73</v>
      </c>
      <c r="F16" s="10">
        <v>73</v>
      </c>
      <c r="G16" s="10">
        <v>75</v>
      </c>
      <c r="H16" s="10">
        <v>72</v>
      </c>
      <c r="I16" s="19">
        <f t="shared" si="0"/>
        <v>73.599999999999994</v>
      </c>
      <c r="J16" s="20" t="str">
        <f t="shared" si="1"/>
        <v>III nagrada</v>
      </c>
      <c r="K16" s="21"/>
    </row>
    <row r="17" spans="2:11" s="1" customFormat="1">
      <c r="B17" s="30" t="s">
        <v>38</v>
      </c>
      <c r="C17" s="8" t="s">
        <v>39</v>
      </c>
      <c r="D17" s="10">
        <v>77</v>
      </c>
      <c r="E17" s="10">
        <v>75</v>
      </c>
      <c r="F17" s="10">
        <v>74</v>
      </c>
      <c r="G17" s="10">
        <v>73</v>
      </c>
      <c r="H17" s="10">
        <v>83</v>
      </c>
      <c r="I17" s="19">
        <f t="shared" si="0"/>
        <v>76.400000000000006</v>
      </c>
      <c r="J17" s="20" t="str">
        <f t="shared" si="1"/>
        <v>III nagrada</v>
      </c>
      <c r="K17" s="21"/>
    </row>
    <row r="18" spans="2:11" s="1" customFormat="1">
      <c r="B18" s="30" t="s">
        <v>40</v>
      </c>
      <c r="C18" s="8" t="s">
        <v>41</v>
      </c>
      <c r="D18" s="10">
        <v>85</v>
      </c>
      <c r="E18" s="10">
        <v>82</v>
      </c>
      <c r="F18" s="10">
        <v>83</v>
      </c>
      <c r="G18" s="10">
        <v>82</v>
      </c>
      <c r="H18" s="10">
        <v>87</v>
      </c>
      <c r="I18" s="19">
        <f t="shared" si="0"/>
        <v>83.8</v>
      </c>
      <c r="J18" s="20" t="str">
        <f t="shared" si="1"/>
        <v>II nagrada</v>
      </c>
      <c r="K18" s="21"/>
    </row>
    <row r="19" spans="2:11" s="1" customFormat="1">
      <c r="B19" s="30" t="s">
        <v>42</v>
      </c>
      <c r="C19" s="8" t="s">
        <v>43</v>
      </c>
      <c r="D19" s="10">
        <v>91</v>
      </c>
      <c r="E19" s="10">
        <v>88</v>
      </c>
      <c r="F19" s="10">
        <v>90</v>
      </c>
      <c r="G19" s="10">
        <v>90</v>
      </c>
      <c r="H19" s="10">
        <v>90</v>
      </c>
      <c r="I19" s="19">
        <f t="shared" si="0"/>
        <v>89.8</v>
      </c>
      <c r="J19" s="20" t="str">
        <f t="shared" si="1"/>
        <v>II nagrada</v>
      </c>
      <c r="K19" s="21"/>
    </row>
    <row r="20" spans="2:11" s="1" customFormat="1">
      <c r="B20" s="30" t="s">
        <v>44</v>
      </c>
      <c r="C20" s="8" t="s">
        <v>45</v>
      </c>
      <c r="D20" s="10">
        <v>90</v>
      </c>
      <c r="E20" s="10">
        <v>93</v>
      </c>
      <c r="F20" s="10">
        <v>92</v>
      </c>
      <c r="G20" s="10">
        <v>90</v>
      </c>
      <c r="H20" s="10">
        <v>92</v>
      </c>
      <c r="I20" s="19">
        <f t="shared" si="0"/>
        <v>91.4</v>
      </c>
      <c r="J20" s="20" t="str">
        <f t="shared" si="1"/>
        <v>I nagrada</v>
      </c>
      <c r="K20" s="21"/>
    </row>
    <row r="21" spans="2:11" s="1" customFormat="1">
      <c r="B21" s="30" t="s">
        <v>46</v>
      </c>
      <c r="C21" s="8" t="s">
        <v>47</v>
      </c>
      <c r="D21" s="10">
        <v>87</v>
      </c>
      <c r="E21" s="10">
        <v>84</v>
      </c>
      <c r="F21" s="10">
        <v>92</v>
      </c>
      <c r="G21" s="10">
        <v>90</v>
      </c>
      <c r="H21" s="10">
        <v>92</v>
      </c>
      <c r="I21" s="19">
        <f t="shared" si="0"/>
        <v>89</v>
      </c>
      <c r="J21" s="20" t="str">
        <f t="shared" si="1"/>
        <v>II nagrada</v>
      </c>
      <c r="K21" s="21"/>
    </row>
    <row r="22" spans="2:11" s="1" customFormat="1">
      <c r="B22" s="30" t="s">
        <v>48</v>
      </c>
      <c r="C22" s="8" t="s">
        <v>49</v>
      </c>
      <c r="D22" s="10">
        <v>69</v>
      </c>
      <c r="E22" s="10">
        <v>69</v>
      </c>
      <c r="F22" s="10">
        <v>69</v>
      </c>
      <c r="G22" s="10">
        <v>69</v>
      </c>
      <c r="H22" s="10">
        <v>69</v>
      </c>
      <c r="I22" s="19">
        <f t="shared" si="0"/>
        <v>69</v>
      </c>
      <c r="J22" s="20" t="str">
        <f t="shared" si="1"/>
        <v>Pohvala</v>
      </c>
      <c r="K22" s="21"/>
    </row>
    <row r="23" spans="2:11" s="1" customFormat="1">
      <c r="B23" s="30">
        <v>21</v>
      </c>
      <c r="C23" s="8" t="s">
        <v>50</v>
      </c>
      <c r="D23" s="10"/>
      <c r="E23" s="10"/>
      <c r="F23" s="10"/>
      <c r="G23" s="10"/>
      <c r="H23" s="10"/>
      <c r="I23" s="19">
        <f t="shared" si="0"/>
        <v>0</v>
      </c>
      <c r="J23" s="20" t="str">
        <f t="shared" si="1"/>
        <v/>
      </c>
      <c r="K23" s="21"/>
    </row>
    <row r="24" spans="2:11" s="1" customFormat="1">
      <c r="B24" s="30">
        <v>22</v>
      </c>
      <c r="C24" s="8" t="s">
        <v>51</v>
      </c>
      <c r="D24" s="10">
        <v>90</v>
      </c>
      <c r="E24" s="10">
        <v>95</v>
      </c>
      <c r="F24" s="10">
        <v>93</v>
      </c>
      <c r="G24" s="10">
        <v>96</v>
      </c>
      <c r="H24" s="10">
        <v>96</v>
      </c>
      <c r="I24" s="19">
        <f t="shared" si="0"/>
        <v>94</v>
      </c>
      <c r="J24" s="20" t="str">
        <f t="shared" si="1"/>
        <v>I nagrada</v>
      </c>
      <c r="K24" s="22"/>
    </row>
    <row r="25" spans="2:11" s="1" customFormat="1">
      <c r="B25" s="30">
        <v>23</v>
      </c>
      <c r="C25" s="8" t="s">
        <v>52</v>
      </c>
      <c r="D25" s="10"/>
      <c r="E25" s="10"/>
      <c r="F25" s="10"/>
      <c r="G25" s="10"/>
      <c r="H25" s="10"/>
      <c r="I25" s="19">
        <f t="shared" si="0"/>
        <v>0</v>
      </c>
      <c r="J25" s="20" t="str">
        <f t="shared" si="1"/>
        <v/>
      </c>
      <c r="K25" s="21"/>
    </row>
    <row r="26" spans="2:11" s="1" customFormat="1">
      <c r="B26" s="30">
        <v>24</v>
      </c>
      <c r="C26" s="8" t="s">
        <v>53</v>
      </c>
      <c r="D26" s="10">
        <v>85</v>
      </c>
      <c r="E26" s="10">
        <v>82</v>
      </c>
      <c r="F26" s="10">
        <v>83</v>
      </c>
      <c r="G26" s="10">
        <v>89</v>
      </c>
      <c r="H26" s="10">
        <v>90</v>
      </c>
      <c r="I26" s="19">
        <f t="shared" si="0"/>
        <v>85.8</v>
      </c>
      <c r="J26" s="20" t="str">
        <f t="shared" si="1"/>
        <v>II nagrada</v>
      </c>
      <c r="K26" s="21"/>
    </row>
    <row r="27" spans="2:11" s="1" customFormat="1">
      <c r="B27" s="30">
        <v>25</v>
      </c>
      <c r="C27" s="8" t="s">
        <v>54</v>
      </c>
      <c r="D27" s="10">
        <v>90</v>
      </c>
      <c r="E27" s="10">
        <v>90</v>
      </c>
      <c r="F27" s="10">
        <v>94</v>
      </c>
      <c r="G27" s="10">
        <v>94</v>
      </c>
      <c r="H27" s="10">
        <v>92</v>
      </c>
      <c r="I27" s="19">
        <f t="shared" si="0"/>
        <v>92</v>
      </c>
      <c r="J27" s="20" t="str">
        <f t="shared" si="1"/>
        <v>I nagrada</v>
      </c>
      <c r="K27" s="21"/>
    </row>
    <row r="28" spans="2:11" s="1" customFormat="1">
      <c r="B28" s="30">
        <v>26</v>
      </c>
      <c r="C28" s="8" t="s">
        <v>55</v>
      </c>
      <c r="D28" s="10">
        <v>86</v>
      </c>
      <c r="E28" s="10">
        <v>83</v>
      </c>
      <c r="F28" s="10">
        <v>83</v>
      </c>
      <c r="G28" s="10">
        <v>88</v>
      </c>
      <c r="H28" s="10">
        <v>89</v>
      </c>
      <c r="I28" s="19">
        <f t="shared" si="0"/>
        <v>85.8</v>
      </c>
      <c r="J28" s="20" t="str">
        <f t="shared" si="1"/>
        <v>II nagrada</v>
      </c>
      <c r="K28" s="21"/>
    </row>
    <row r="29" spans="2:11" s="1" customFormat="1">
      <c r="B29" s="30">
        <v>27</v>
      </c>
      <c r="C29" s="8" t="s">
        <v>56</v>
      </c>
      <c r="D29" s="10">
        <v>84</v>
      </c>
      <c r="E29" s="10">
        <v>85</v>
      </c>
      <c r="F29" s="10">
        <v>93</v>
      </c>
      <c r="G29" s="10">
        <v>93</v>
      </c>
      <c r="H29" s="10">
        <v>92</v>
      </c>
      <c r="I29" s="19">
        <f t="shared" si="0"/>
        <v>89.4</v>
      </c>
      <c r="J29" s="20" t="str">
        <f t="shared" si="1"/>
        <v>II nagrada</v>
      </c>
      <c r="K29" s="21"/>
    </row>
    <row r="30" spans="2:11" s="1" customFormat="1">
      <c r="B30" s="30">
        <v>28</v>
      </c>
      <c r="C30" s="8" t="s">
        <v>57</v>
      </c>
      <c r="D30" s="10">
        <v>65</v>
      </c>
      <c r="E30" s="10">
        <v>65</v>
      </c>
      <c r="F30" s="10">
        <v>65</v>
      </c>
      <c r="G30" s="10">
        <v>65</v>
      </c>
      <c r="H30" s="10">
        <v>67</v>
      </c>
      <c r="I30" s="19">
        <f t="shared" si="0"/>
        <v>65.400000000000006</v>
      </c>
      <c r="J30" s="20" t="str">
        <f t="shared" si="1"/>
        <v>Pohvala</v>
      </c>
      <c r="K30" s="21"/>
    </row>
    <row r="31" spans="2:11" s="1" customFormat="1">
      <c r="B31" s="30">
        <v>29</v>
      </c>
      <c r="C31" s="8" t="s">
        <v>58</v>
      </c>
      <c r="D31" s="10"/>
      <c r="E31" s="10"/>
      <c r="F31" s="10"/>
      <c r="G31" s="10"/>
      <c r="H31" s="10"/>
      <c r="I31" s="19">
        <f t="shared" si="0"/>
        <v>0</v>
      </c>
      <c r="J31" s="20" t="str">
        <f t="shared" si="1"/>
        <v/>
      </c>
      <c r="K31" s="21"/>
    </row>
    <row r="32" spans="2:11" s="1" customFormat="1">
      <c r="B32" s="30">
        <v>30</v>
      </c>
      <c r="C32" s="8" t="s">
        <v>59</v>
      </c>
      <c r="D32" s="10">
        <v>68</v>
      </c>
      <c r="E32" s="10">
        <v>73</v>
      </c>
      <c r="F32" s="10">
        <v>70</v>
      </c>
      <c r="G32" s="10">
        <v>72</v>
      </c>
      <c r="H32" s="10">
        <v>72</v>
      </c>
      <c r="I32" s="19">
        <f t="shared" si="0"/>
        <v>71</v>
      </c>
      <c r="J32" s="20" t="str">
        <f t="shared" si="1"/>
        <v>III nagrada</v>
      </c>
      <c r="K32" s="21"/>
    </row>
    <row r="33" spans="2:11" s="1" customFormat="1">
      <c r="B33" s="30">
        <v>31</v>
      </c>
      <c r="C33" s="8" t="s">
        <v>60</v>
      </c>
      <c r="D33" s="10">
        <v>85</v>
      </c>
      <c r="E33" s="10">
        <v>83</v>
      </c>
      <c r="F33" s="10">
        <v>95</v>
      </c>
      <c r="G33" s="10"/>
      <c r="H33" s="10">
        <v>93</v>
      </c>
      <c r="I33" s="19">
        <f t="shared" si="0"/>
        <v>89</v>
      </c>
      <c r="J33" s="20" t="str">
        <f t="shared" si="1"/>
        <v>II nagrada</v>
      </c>
      <c r="K33" s="21"/>
    </row>
    <row r="34" spans="2:11" s="1" customFormat="1">
      <c r="B34" s="3"/>
      <c r="C34" s="3"/>
      <c r="D34" s="3"/>
      <c r="E34" s="3"/>
      <c r="F34" s="3"/>
      <c r="G34" s="3"/>
      <c r="H34" s="3"/>
      <c r="I34" s="4"/>
      <c r="J34" s="23"/>
      <c r="K34" s="5"/>
    </row>
    <row r="35" spans="2:11" s="1" customFormat="1">
      <c r="B35" s="3"/>
      <c r="C35" s="3"/>
      <c r="D35" s="3"/>
      <c r="E35" s="3" t="s">
        <v>61</v>
      </c>
      <c r="F35" s="3"/>
      <c r="G35" s="11"/>
      <c r="H35" s="11"/>
      <c r="I35" s="3"/>
      <c r="J35" s="24"/>
      <c r="K35" s="23"/>
    </row>
    <row r="36" spans="2:11" s="1" customFormat="1">
      <c r="B36" s="3"/>
      <c r="C36" s="3" t="s">
        <v>62</v>
      </c>
      <c r="D36" s="12"/>
      <c r="E36" s="13"/>
      <c r="F36" s="2"/>
      <c r="G36" s="2" t="s">
        <v>63</v>
      </c>
      <c r="H36" s="2"/>
      <c r="I36" s="12"/>
      <c r="J36" s="14"/>
      <c r="K36" s="25"/>
    </row>
    <row r="37" spans="2:11" s="1" customFormat="1">
      <c r="B37" s="3"/>
      <c r="C37" s="3" t="s">
        <v>64</v>
      </c>
      <c r="D37" s="2"/>
      <c r="E37" s="2"/>
      <c r="F37" s="2"/>
      <c r="G37" s="2" t="s">
        <v>65</v>
      </c>
      <c r="H37" s="2"/>
      <c r="I37" s="2"/>
      <c r="J37" s="14"/>
      <c r="K37" s="25"/>
    </row>
    <row r="38" spans="2:11" s="1" customFormat="1">
      <c r="B38" s="3"/>
      <c r="C38" s="3" t="s">
        <v>66</v>
      </c>
      <c r="D38" s="2"/>
      <c r="E38" s="13"/>
      <c r="F38" s="2"/>
      <c r="G38" s="2"/>
      <c r="H38" s="2"/>
      <c r="I38" s="2"/>
      <c r="J38" s="2"/>
      <c r="K38" s="25"/>
    </row>
    <row r="39" spans="2:11" s="1" customFormat="1">
      <c r="B39" s="3"/>
      <c r="C39" s="3" t="s">
        <v>64</v>
      </c>
      <c r="D39" s="2"/>
      <c r="E39" s="2"/>
      <c r="F39" s="2"/>
      <c r="G39" s="2" t="s">
        <v>67</v>
      </c>
      <c r="H39" s="2"/>
      <c r="I39" s="12"/>
      <c r="J39" s="2"/>
      <c r="K39" s="25"/>
    </row>
    <row r="40" spans="2:11" s="1" customFormat="1">
      <c r="B40" s="3"/>
      <c r="C40" s="2"/>
      <c r="D40" s="2"/>
      <c r="E40" s="2"/>
      <c r="F40" s="2"/>
      <c r="G40" s="2" t="s">
        <v>65</v>
      </c>
      <c r="H40" s="2"/>
      <c r="I40" s="2"/>
      <c r="J40" s="2"/>
      <c r="K40" s="25"/>
    </row>
    <row r="41" spans="2:11" s="2" customFormat="1">
      <c r="B41" s="3"/>
      <c r="C41" s="3"/>
      <c r="D41" s="3" t="s">
        <v>68</v>
      </c>
      <c r="E41" s="3"/>
      <c r="F41" s="12"/>
      <c r="G41" s="14"/>
      <c r="H41" s="14"/>
      <c r="I41" s="3"/>
      <c r="J41" s="4"/>
      <c r="K41" s="23"/>
    </row>
    <row r="42" spans="2:11" s="2" customFormat="1">
      <c r="B42" s="3"/>
      <c r="C42" s="3"/>
      <c r="D42" s="3" t="s">
        <v>65</v>
      </c>
      <c r="E42" s="3"/>
      <c r="G42" s="15"/>
      <c r="H42" s="15"/>
      <c r="I42" s="3"/>
      <c r="J42" s="4"/>
      <c r="K42" s="23"/>
    </row>
    <row r="43" spans="2:11" s="2" customFormat="1">
      <c r="B43" s="3"/>
      <c r="C43" s="3"/>
      <c r="D43" s="3"/>
      <c r="E43" s="3"/>
      <c r="G43" s="15"/>
      <c r="H43" s="15"/>
      <c r="I43" s="3"/>
      <c r="J43" s="4"/>
      <c r="K43" s="23"/>
    </row>
    <row r="44" spans="2:11" s="2" customFormat="1">
      <c r="B44" s="3"/>
      <c r="C44" s="3"/>
      <c r="D44" s="3"/>
      <c r="E44" s="3"/>
      <c r="F44" s="3"/>
      <c r="G44" s="3"/>
      <c r="H44" s="3"/>
      <c r="I44" s="3"/>
      <c r="J44" s="4"/>
      <c r="K44" s="23"/>
    </row>
    <row r="45" spans="2:11" s="2" customFormat="1">
      <c r="B45" s="3"/>
      <c r="C45" s="3"/>
      <c r="D45" s="3"/>
      <c r="E45" s="3"/>
      <c r="F45" s="3"/>
      <c r="G45" s="3"/>
      <c r="H45" s="3"/>
      <c r="I45" s="4"/>
      <c r="J45" s="5"/>
      <c r="K45" s="5"/>
    </row>
  </sheetData>
  <sheetProtection selectLockedCells="1" autoFilter="0" selectUnlockedCells="1"/>
  <autoFilter ref="C2:J30">
    <sortState ref="C2:J30">
      <sortCondition descending="1" ref="I2:I42"/>
    </sortState>
  </autoFilter>
  <mergeCells count="1">
    <mergeCell ref="C1:J1"/>
  </mergeCells>
  <printOptions gridLines="1"/>
  <pageMargins left="0.31496062992126" right="0.31496062992126" top="0.39370078740157499" bottom="0.39370078740157499" header="0" footer="0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cols>
    <col min="1" max="1" width="12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Bodovi</vt:lpstr>
      <vt:lpstr>Sheet2</vt:lpstr>
      <vt:lpstr>Sheet3</vt:lpstr>
    </vt:vector>
  </TitlesOfParts>
  <Company>asjcomputers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Dekanat</dc:creator>
  <cp:lastModifiedBy>PC</cp:lastModifiedBy>
  <cp:lastPrinted>2014-04-28T13:33:00Z</cp:lastPrinted>
  <dcterms:created xsi:type="dcterms:W3CDTF">2012-03-09T09:27:00Z</dcterms:created>
  <dcterms:modified xsi:type="dcterms:W3CDTF">2025-05-29T09:34:34Z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B0D4377D50584C15BDA2306425A05C1A_13</vt:lpwstr>
  </property>
  <property fmtid="{D5CDD505-2E9C-101B-9397-08002B2CF9AE}" pid="3" name="KSOProductBuildVer">
    <vt:lpwstr>1033-12.2.0.21179</vt:lpwstr>
  </property>
</Properties>
</file>