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Bodovi!$C$2:$I$34</definedName>
  </definedNames>
  <calcPr calcId="152511"/>
</workbook>
</file>

<file path=xl/calcChain.xml><?xml version="1.0" encoding="utf-8"?>
<calcChain xmlns="http://schemas.openxmlformats.org/spreadsheetml/2006/main">
  <c r="H37" i="1" l="1"/>
  <c r="I37" i="1" s="1"/>
  <c r="H36" i="1"/>
  <c r="I36" i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/>
  <c r="H29" i="1"/>
  <c r="I29" i="1" s="1"/>
  <c r="H28" i="1"/>
  <c r="I28" i="1"/>
  <c r="H27" i="1"/>
  <c r="I27" i="1" s="1"/>
  <c r="H26" i="1"/>
  <c r="I26" i="1" s="1"/>
  <c r="H25" i="1"/>
  <c r="I25" i="1" s="1"/>
  <c r="H24" i="1"/>
  <c r="I24" i="1" s="1"/>
  <c r="H3" i="1" l="1"/>
  <c r="I3" i="1" s="1"/>
  <c r="H4" i="1"/>
  <c r="I4" i="1" s="1"/>
  <c r="H5" i="1"/>
  <c r="I5" i="1"/>
  <c r="H6" i="1"/>
  <c r="I6" i="1" s="1"/>
  <c r="H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H15" i="1"/>
  <c r="H16" i="1"/>
  <c r="I16" i="1" s="1"/>
  <c r="H17" i="1"/>
  <c r="I17" i="1" s="1"/>
  <c r="H18" i="1"/>
  <c r="I18" i="1" s="1"/>
  <c r="H19" i="1"/>
  <c r="H20" i="1"/>
  <c r="I20" i="1" s="1"/>
  <c r="H21" i="1"/>
  <c r="I21" i="1" s="1"/>
  <c r="H22" i="1"/>
  <c r="I22" i="1" s="1"/>
  <c r="H23" i="1"/>
  <c r="I7" i="1"/>
  <c r="I14" i="1"/>
  <c r="I15" i="1"/>
  <c r="I19" i="1"/>
  <c r="I23" i="1"/>
</calcChain>
</file>

<file path=xl/sharedStrings.xml><?xml version="1.0" encoding="utf-8"?>
<sst xmlns="http://schemas.openxmlformats.org/spreadsheetml/2006/main" count="90" uniqueCount="88">
  <si>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</si>
  <si>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</si>
  <si>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</si>
  <si>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</si>
  <si>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</si>
  <si>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</si>
  <si>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</si>
  <si>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</si>
  <si>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</si>
  <si>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</si>
  <si>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</si>
  <si>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</si>
  <si>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</si>
  <si>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</si>
  <si>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</si>
  <si>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</si>
  <si>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</si>
  <si>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</si>
  <si>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</si>
  <si>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</si>
  <si>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</si>
  <si>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</si>
  <si>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</si>
  <si>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</si>
  <si>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>18.</t>
  </si>
  <si>
    <t>19.</t>
  </si>
  <si>
    <t xml:space="preserve">20. 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</si>
  <si>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</si>
  <si>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</si>
  <si>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</si>
  <si>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</si>
  <si>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</si>
  <si>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</si>
  <si>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</si>
  <si>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</si>
  <si>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29. </t>
  </si>
  <si>
    <t xml:space="preserve">30. </t>
  </si>
  <si>
    <t>31.</t>
  </si>
  <si>
    <t>32.</t>
  </si>
  <si>
    <t xml:space="preserve">KATEGORIJA IX - Harmonika solo </t>
  </si>
  <si>
    <t xml:space="preserve">33. </t>
  </si>
  <si>
    <t>34.</t>
  </si>
  <si>
    <t>35.</t>
  </si>
  <si>
    <t>1. Klaudiuš Baran – Poljska</t>
  </si>
  <si>
    <t>2. Mirko Patarini - Italija</t>
  </si>
  <si>
    <t>3. Gžegož Stopa - Austrija</t>
  </si>
  <si>
    <t>4. Ladislav Horak - Češka</t>
  </si>
  <si>
    <t xml:space="preserve">  Klaudiuš Baran</t>
  </si>
  <si>
    <t>BEŠOVIĆ PETAR, Srbija</t>
  </si>
  <si>
    <t>CVETANOVIĆ ALEKSA, Srbija</t>
  </si>
  <si>
    <t>LAZAREVIĆ LAZAR, Srbija</t>
  </si>
  <si>
    <t>MANZUROVAS GERMANAS, Litv.</t>
  </si>
  <si>
    <t>ŠULC MARTIN, Češka Republika</t>
  </si>
  <si>
    <t>ČAMAGIĆ NEMANJA, Srbija</t>
  </si>
  <si>
    <t>ČOLIĆ TOMA, Srbija</t>
  </si>
  <si>
    <t>ĆUPOVIĆ MILAN, Srbija</t>
  </si>
  <si>
    <t>DIMITRIJEVIĆ NIKOLA, Srbija</t>
  </si>
  <si>
    <t>DIMITRIJEVIĆ STEFAN, Srbija</t>
  </si>
  <si>
    <t>DRAŠKOVIĆ MILENA, Crna Gora</t>
  </si>
  <si>
    <t>GADARA DŽENIS, BiH</t>
  </si>
  <si>
    <t>HODŽIĆ VEHBIJA, BiH</t>
  </si>
  <si>
    <t>JAHIĆ ARSLAN, BiH</t>
  </si>
  <si>
    <t>JOVIĆ VELJKO, Srbija</t>
  </si>
  <si>
    <t>KANTAR ALEKSA, Srbija</t>
  </si>
  <si>
    <t>KORLATOVIĆ ADIS, BiH</t>
  </si>
  <si>
    <t>KRDŽIĆ ATIF, BiH</t>
  </si>
  <si>
    <t>LASIĆ IVAN, BiH</t>
  </si>
  <si>
    <t>LUKIĆ SINIŠA, BiH</t>
  </si>
  <si>
    <t>MIĆKOVIĆ JOKO, Crna Gora</t>
  </si>
  <si>
    <t>MILIĆ ANTE, BiH</t>
  </si>
  <si>
    <t>MUFTIĆ AJDIN, BiH</t>
  </si>
  <si>
    <t>MUJKANOVIĆ JASMIN, BiH</t>
  </si>
  <si>
    <t>MURATOVIĆ HASAN, BiH</t>
  </si>
  <si>
    <t>NIKOLIĆ PETAR, Srbija</t>
  </si>
  <si>
    <t>PAJOVIĆ JOVAN, Srbija</t>
  </si>
  <si>
    <t>PRODANOVIĆ VLADAN, Srbija</t>
  </si>
  <si>
    <t>RADIVOJŠIĆ MARKO, Crna Gora</t>
  </si>
  <si>
    <t>RATKOV MARIJA, Srbija</t>
  </si>
  <si>
    <t>ŠERIFOVIĆ MURIS, BiH</t>
  </si>
  <si>
    <t>TIMOTIJEVIĆ PETAR, Srbija</t>
  </si>
  <si>
    <t>VUJNOVIĆ OLIVERA, Srbija</t>
  </si>
  <si>
    <t>WANG JINGYANG, Kina</t>
  </si>
  <si>
    <t>ŽIVANIĆ KRISTINA, Srbija</t>
  </si>
  <si>
    <r>
      <rPr>
        <b/>
        <sz val="11"/>
        <rFont val="Calibri"/>
        <family val="2"/>
        <scheme val="minor"/>
      </rPr>
      <t>Datum: 30. 5. 2024.</t>
    </r>
    <r>
      <rPr>
        <sz val="11"/>
        <rFont val="Calibri"/>
        <family val="2"/>
        <scheme val="minor"/>
      </rPr>
      <t xml:space="preserve"> </t>
    </r>
  </si>
  <si>
    <t xml:space="preserve">   Mirko Patarini</t>
  </si>
  <si>
    <t>Gžegož Stopa</t>
  </si>
  <si>
    <r>
      <t xml:space="preserve">  </t>
    </r>
    <r>
      <rPr>
        <b/>
        <sz val="11"/>
        <rFont val="Calibri"/>
        <family val="2"/>
        <scheme val="minor"/>
      </rPr>
      <t>Ladislav Horak</t>
    </r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</si>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</sst>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hidden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/>
    <xf numFmtId="0" fontId="3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49" fontId="1" fillId="0" borderId="0" xfId="0" applyNumberFormat="1" applyFont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tabSelected="1" workbookViewId="0">
      <selection activeCell="J28" sqref="J28"/>
    </sheetView>
  </sheetViews>
  <sheetFormatPr defaultRowHeight="15" x14ac:dyDescent="0.25"/>
  <cols>
    <col min="1" max="2" width="3.7109375" style="1" customWidth="1"/>
    <col min="3" max="3" width="29.42578125" style="1" customWidth="1"/>
    <col min="4" max="4" width="13.5703125" style="1" customWidth="1"/>
    <col min="5" max="5" width="14.140625" style="1" customWidth="1"/>
    <col min="6" max="6" width="13.42578125" style="1" customWidth="1"/>
    <col min="7" max="7" width="14.28515625" style="1" customWidth="1"/>
    <col min="8" max="8" width="13.7109375" style="14" customWidth="1"/>
    <col min="9" max="9" width="15.5703125" style="22" customWidth="1"/>
    <col min="10" max="10" width="11.140625" style="22" customWidth="1"/>
    <col min="11" max="16384" width="9.140625" style="1"/>
  </cols>
  <sheetData>
    <row r="1" spans="2:10" ht="24.75" customHeight="1" x14ac:dyDescent="0.25">
      <c r="C1" s="23" t="s">
        <v>39</v>
      </c>
      <c r="D1" s="23"/>
      <c r="E1" s="23"/>
      <c r="F1" s="23"/>
      <c r="G1" s="23"/>
      <c r="H1" s="23"/>
      <c r="I1" s="23"/>
      <c r="J1" s="20"/>
    </row>
    <row r="2" spans="2:10" ht="24" customHeight="1" x14ac:dyDescent="0.25">
      <c r="B2" s="2" t="s">
        <v>3</v>
      </c>
      <c r="C2" s="15" t="s">
        <v>2</v>
      </c>
      <c r="D2" s="10" t="s">
        <v>47</v>
      </c>
      <c r="E2" s="19" t="s">
        <v>84</v>
      </c>
      <c r="F2" s="19" t="s">
        <v>85</v>
      </c>
      <c r="G2" s="4" t="s">
        <v>86</v>
      </c>
      <c r="H2" s="16" t="s">
        <v>0</v>
      </c>
      <c r="I2" s="17" t="s">
        <v>1</v>
      </c>
      <c r="J2" s="5"/>
    </row>
    <row r="3" spans="2:10" x14ac:dyDescent="0.25">
      <c r="B3" s="6" t="s">
        <v>7</v>
      </c>
      <c r="C3" s="3" t="s">
        <v>48</v>
      </c>
      <c r="D3" s="7">
        <v>95</v>
      </c>
      <c r="E3" s="7">
        <v>91</v>
      </c>
      <c r="F3" s="7">
        <v>91</v>
      </c>
      <c r="G3" s="18">
        <v>93</v>
      </c>
      <c r="H3" s="8">
        <f t="shared" ref="H3:H37" si="0">IF(ISERROR(SUM(D3:G3)/COUNT(D3:G3)),,(SUM(D3:G3)/COUNT(D3:G3)))</f>
        <v>92.5</v>
      </c>
      <c r="I3" s="9" t="str">
        <f t="shared" ref="I3:I37" si="1">IF(AND(H3&gt;=90,H3&lt;=100),"I nagrada",IF(AND(H3&gt;=80,H3&lt;90),"II nagrada",IF(AND(H3&gt;=70,H3&lt;80),"III nagrada",IF(AND(H3&gt;=60,H3&lt;70),"Pohvala",""))))</f>
        <v>I nagrada</v>
      </c>
      <c r="J3" s="21"/>
    </row>
    <row r="4" spans="2:10" x14ac:dyDescent="0.25">
      <c r="B4" s="6" t="s">
        <v>8</v>
      </c>
      <c r="C4" s="10" t="s">
        <v>49</v>
      </c>
      <c r="D4" s="7">
        <v>87</v>
      </c>
      <c r="E4" s="7">
        <v>85</v>
      </c>
      <c r="F4" s="7">
        <v>92</v>
      </c>
      <c r="G4" s="7">
        <v>91</v>
      </c>
      <c r="H4" s="8">
        <f t="shared" si="0"/>
        <v>88.75</v>
      </c>
      <c r="I4" s="9" t="str">
        <f t="shared" si="1"/>
        <v>II nagrada</v>
      </c>
      <c r="J4" s="21"/>
    </row>
    <row r="5" spans="2:10" x14ac:dyDescent="0.25">
      <c r="B5" s="6" t="s">
        <v>9</v>
      </c>
      <c r="C5" s="10" t="s">
        <v>53</v>
      </c>
      <c r="D5" s="7">
        <v>84</v>
      </c>
      <c r="E5" s="7">
        <v>87</v>
      </c>
      <c r="F5" s="7">
        <v>88</v>
      </c>
      <c r="G5" s="7">
        <v>90.5</v>
      </c>
      <c r="H5" s="8">
        <f t="shared" si="0"/>
        <v>87.375</v>
      </c>
      <c r="I5" s="9" t="str">
        <f t="shared" si="1"/>
        <v>II nagrada</v>
      </c>
      <c r="J5" s="21"/>
    </row>
    <row r="6" spans="2:10" x14ac:dyDescent="0.25">
      <c r="B6" s="6" t="s">
        <v>10</v>
      </c>
      <c r="C6" s="10" t="s">
        <v>54</v>
      </c>
      <c r="D6" s="7">
        <v>86</v>
      </c>
      <c r="E6" s="7">
        <v>89</v>
      </c>
      <c r="F6" s="7">
        <v>89</v>
      </c>
      <c r="G6" s="7">
        <v>87</v>
      </c>
      <c r="H6" s="8">
        <f t="shared" si="0"/>
        <v>87.75</v>
      </c>
      <c r="I6" s="9" t="str">
        <f t="shared" si="1"/>
        <v>II nagrada</v>
      </c>
      <c r="J6" s="21"/>
    </row>
    <row r="7" spans="2:10" x14ac:dyDescent="0.25">
      <c r="B7" s="6" t="s">
        <v>11</v>
      </c>
      <c r="C7" s="10" t="s">
        <v>55</v>
      </c>
      <c r="D7" s="7">
        <v>74</v>
      </c>
      <c r="E7" s="7">
        <v>75</v>
      </c>
      <c r="F7" s="7">
        <v>79</v>
      </c>
      <c r="G7" s="7">
        <v>74</v>
      </c>
      <c r="H7" s="8">
        <f t="shared" si="0"/>
        <v>75.5</v>
      </c>
      <c r="I7" s="9" t="str">
        <f t="shared" si="1"/>
        <v>III nagrada</v>
      </c>
      <c r="J7" s="21"/>
    </row>
    <row r="8" spans="2:10" x14ac:dyDescent="0.25">
      <c r="B8" s="6" t="s">
        <v>12</v>
      </c>
      <c r="C8" s="10" t="s">
        <v>56</v>
      </c>
      <c r="D8" s="7">
        <v>91</v>
      </c>
      <c r="E8" s="7">
        <v>94</v>
      </c>
      <c r="F8" s="7">
        <v>87</v>
      </c>
      <c r="G8" s="7">
        <v>95.5</v>
      </c>
      <c r="H8" s="8">
        <f t="shared" si="0"/>
        <v>91.875</v>
      </c>
      <c r="I8" s="9" t="str">
        <f t="shared" si="1"/>
        <v>I nagrada</v>
      </c>
      <c r="J8" s="21"/>
    </row>
    <row r="9" spans="2:10" x14ac:dyDescent="0.25">
      <c r="B9" s="6" t="s">
        <v>13</v>
      </c>
      <c r="C9" s="10" t="s">
        <v>57</v>
      </c>
      <c r="D9" s="7"/>
      <c r="E9" s="7"/>
      <c r="F9" s="7"/>
      <c r="G9" s="7"/>
      <c r="H9" s="8">
        <f t="shared" si="0"/>
        <v>0</v>
      </c>
      <c r="I9" s="9" t="str">
        <f t="shared" si="1"/>
        <v/>
      </c>
      <c r="J9" s="21"/>
    </row>
    <row r="10" spans="2:10" x14ac:dyDescent="0.25">
      <c r="B10" s="6" t="s">
        <v>14</v>
      </c>
      <c r="C10" s="10" t="s">
        <v>58</v>
      </c>
      <c r="D10" s="7">
        <v>92</v>
      </c>
      <c r="E10" s="7">
        <v>90</v>
      </c>
      <c r="F10" s="7">
        <v>92</v>
      </c>
      <c r="G10" s="7">
        <v>91.5</v>
      </c>
      <c r="H10" s="8">
        <f t="shared" si="0"/>
        <v>91.375</v>
      </c>
      <c r="I10" s="9" t="str">
        <f t="shared" si="1"/>
        <v>I nagrada</v>
      </c>
      <c r="J10" s="21"/>
    </row>
    <row r="11" spans="2:10" x14ac:dyDescent="0.25">
      <c r="B11" s="6" t="s">
        <v>15</v>
      </c>
      <c r="C11" s="10" t="s">
        <v>59</v>
      </c>
      <c r="D11" s="7">
        <v>80</v>
      </c>
      <c r="E11" s="7">
        <v>79</v>
      </c>
      <c r="F11" s="7">
        <v>83</v>
      </c>
      <c r="G11" s="7">
        <v>83</v>
      </c>
      <c r="H11" s="8">
        <f t="shared" si="0"/>
        <v>81.25</v>
      </c>
      <c r="I11" s="9" t="str">
        <f t="shared" si="1"/>
        <v>II nagrada</v>
      </c>
      <c r="J11" s="21"/>
    </row>
    <row r="12" spans="2:10" x14ac:dyDescent="0.25">
      <c r="B12" s="6" t="s">
        <v>16</v>
      </c>
      <c r="C12" s="10" t="s">
        <v>60</v>
      </c>
      <c r="D12" s="7">
        <v>93</v>
      </c>
      <c r="E12" s="7">
        <v>91</v>
      </c>
      <c r="F12" s="7">
        <v>92</v>
      </c>
      <c r="G12" s="7">
        <v>94</v>
      </c>
      <c r="H12" s="8">
        <f t="shared" si="0"/>
        <v>92.5</v>
      </c>
      <c r="I12" s="9" t="str">
        <f t="shared" si="1"/>
        <v>I nagrada</v>
      </c>
      <c r="J12" s="21"/>
    </row>
    <row r="13" spans="2:10" x14ac:dyDescent="0.25">
      <c r="B13" s="6" t="s">
        <v>17</v>
      </c>
      <c r="C13" s="10" t="s">
        <v>61</v>
      </c>
      <c r="D13" s="7">
        <v>72</v>
      </c>
      <c r="E13" s="7">
        <v>73</v>
      </c>
      <c r="F13" s="7">
        <v>83</v>
      </c>
      <c r="G13" s="7">
        <v>73</v>
      </c>
      <c r="H13" s="8">
        <f t="shared" si="0"/>
        <v>75.25</v>
      </c>
      <c r="I13" s="9" t="str">
        <f t="shared" si="1"/>
        <v>III nagrada</v>
      </c>
      <c r="J13" s="21"/>
    </row>
    <row r="14" spans="2:10" x14ac:dyDescent="0.25">
      <c r="B14" s="6" t="s">
        <v>18</v>
      </c>
      <c r="C14" s="10" t="s">
        <v>62</v>
      </c>
      <c r="D14" s="7"/>
      <c r="E14" s="7"/>
      <c r="F14" s="7"/>
      <c r="G14" s="7"/>
      <c r="H14" s="8">
        <f t="shared" si="0"/>
        <v>0</v>
      </c>
      <c r="I14" s="9" t="str">
        <f t="shared" si="1"/>
        <v/>
      </c>
      <c r="J14" s="21"/>
    </row>
    <row r="15" spans="2:10" x14ac:dyDescent="0.25">
      <c r="B15" s="6" t="s">
        <v>19</v>
      </c>
      <c r="C15" s="10" t="s">
        <v>63</v>
      </c>
      <c r="D15" s="7"/>
      <c r="E15" s="7"/>
      <c r="F15" s="7"/>
      <c r="G15" s="7"/>
      <c r="H15" s="8">
        <f t="shared" si="0"/>
        <v>0</v>
      </c>
      <c r="I15" s="9" t="str">
        <f t="shared" si="1"/>
        <v/>
      </c>
      <c r="J15" s="21"/>
    </row>
    <row r="16" spans="2:10" x14ac:dyDescent="0.25">
      <c r="B16" s="6" t="s">
        <v>20</v>
      </c>
      <c r="C16" s="10" t="s">
        <v>64</v>
      </c>
      <c r="D16" s="7">
        <v>89</v>
      </c>
      <c r="E16" s="7">
        <v>79</v>
      </c>
      <c r="F16" s="7">
        <v>87</v>
      </c>
      <c r="G16" s="7">
        <v>82</v>
      </c>
      <c r="H16" s="8">
        <f t="shared" si="0"/>
        <v>84.25</v>
      </c>
      <c r="I16" s="9" t="str">
        <f t="shared" si="1"/>
        <v>II nagrada</v>
      </c>
      <c r="J16" s="21"/>
    </row>
    <row r="17" spans="2:19" x14ac:dyDescent="0.25">
      <c r="B17" s="6" t="s">
        <v>21</v>
      </c>
      <c r="C17" s="10" t="s">
        <v>65</v>
      </c>
      <c r="D17" s="7"/>
      <c r="E17" s="7"/>
      <c r="F17" s="7"/>
      <c r="G17" s="7"/>
      <c r="H17" s="8">
        <f t="shared" si="0"/>
        <v>0</v>
      </c>
      <c r="I17" s="9" t="str">
        <f t="shared" si="1"/>
        <v/>
      </c>
      <c r="J17" s="21"/>
    </row>
    <row r="18" spans="2:19" x14ac:dyDescent="0.25">
      <c r="B18" s="6" t="s">
        <v>22</v>
      </c>
      <c r="C18" s="10" t="s">
        <v>66</v>
      </c>
      <c r="D18" s="7">
        <v>86</v>
      </c>
      <c r="E18" s="7">
        <v>86</v>
      </c>
      <c r="F18" s="7">
        <v>90</v>
      </c>
      <c r="G18" s="7">
        <v>90</v>
      </c>
      <c r="H18" s="8">
        <f t="shared" si="0"/>
        <v>88</v>
      </c>
      <c r="I18" s="9" t="str">
        <f t="shared" si="1"/>
        <v>II nagrada</v>
      </c>
      <c r="J18" s="21"/>
    </row>
    <row r="19" spans="2:19" x14ac:dyDescent="0.25">
      <c r="B19" s="6" t="s">
        <v>23</v>
      </c>
      <c r="C19" s="10" t="s">
        <v>50</v>
      </c>
      <c r="D19" s="7"/>
      <c r="E19" s="7"/>
      <c r="F19" s="7"/>
      <c r="G19" s="7"/>
      <c r="H19" s="8">
        <f t="shared" si="0"/>
        <v>0</v>
      </c>
      <c r="I19" s="9" t="str">
        <f t="shared" si="1"/>
        <v/>
      </c>
      <c r="J19" s="21"/>
    </row>
    <row r="20" spans="2:19" x14ac:dyDescent="0.25">
      <c r="B20" s="6" t="s">
        <v>24</v>
      </c>
      <c r="C20" s="10" t="s">
        <v>67</v>
      </c>
      <c r="D20" s="7">
        <v>78</v>
      </c>
      <c r="E20" s="7">
        <v>78</v>
      </c>
      <c r="F20" s="7">
        <v>84</v>
      </c>
      <c r="G20" s="7">
        <v>81</v>
      </c>
      <c r="H20" s="8">
        <f t="shared" si="0"/>
        <v>80.25</v>
      </c>
      <c r="I20" s="9" t="str">
        <f t="shared" si="1"/>
        <v>II nagrada</v>
      </c>
      <c r="J20" s="21"/>
    </row>
    <row r="21" spans="2:19" x14ac:dyDescent="0.25">
      <c r="B21" s="6" t="s">
        <v>25</v>
      </c>
      <c r="C21" s="10" t="s">
        <v>51</v>
      </c>
      <c r="D21" s="7">
        <v>88</v>
      </c>
      <c r="E21" s="7">
        <v>95</v>
      </c>
      <c r="F21" s="7">
        <v>86</v>
      </c>
      <c r="G21" s="7">
        <v>91</v>
      </c>
      <c r="H21" s="8">
        <f t="shared" si="0"/>
        <v>90</v>
      </c>
      <c r="I21" s="9" t="str">
        <f t="shared" si="1"/>
        <v>I nagrada</v>
      </c>
      <c r="J21" s="21"/>
    </row>
    <row r="22" spans="2:19" x14ac:dyDescent="0.25">
      <c r="B22" s="6" t="s">
        <v>26</v>
      </c>
      <c r="C22" s="10" t="s">
        <v>68</v>
      </c>
      <c r="D22" s="7">
        <v>96</v>
      </c>
      <c r="E22" s="7">
        <v>92</v>
      </c>
      <c r="F22" s="7">
        <v>95</v>
      </c>
      <c r="G22" s="7">
        <v>96.5</v>
      </c>
      <c r="H22" s="8">
        <f t="shared" si="0"/>
        <v>94.875</v>
      </c>
      <c r="I22" s="9" t="str">
        <f t="shared" si="1"/>
        <v>I nagrada</v>
      </c>
      <c r="J22" s="21"/>
    </row>
    <row r="23" spans="2:19" x14ac:dyDescent="0.25">
      <c r="B23" s="6" t="s">
        <v>27</v>
      </c>
      <c r="C23" s="10" t="s">
        <v>69</v>
      </c>
      <c r="D23" s="7">
        <v>87</v>
      </c>
      <c r="E23" s="7">
        <v>99</v>
      </c>
      <c r="F23" s="7">
        <v>89</v>
      </c>
      <c r="G23" s="7">
        <v>97.5</v>
      </c>
      <c r="H23" s="8">
        <f t="shared" si="0"/>
        <v>93.125</v>
      </c>
      <c r="I23" s="9" t="str">
        <f t="shared" si="1"/>
        <v>I nagrada</v>
      </c>
      <c r="J23" s="21"/>
    </row>
    <row r="24" spans="2:19" x14ac:dyDescent="0.25">
      <c r="B24" s="6" t="s">
        <v>28</v>
      </c>
      <c r="C24" s="10" t="s">
        <v>70</v>
      </c>
      <c r="D24" s="7">
        <v>81</v>
      </c>
      <c r="E24" s="7">
        <v>77</v>
      </c>
      <c r="F24" s="7">
        <v>81</v>
      </c>
      <c r="G24" s="7">
        <v>75</v>
      </c>
      <c r="H24" s="8">
        <f t="shared" si="0"/>
        <v>78.5</v>
      </c>
      <c r="I24" s="9" t="str">
        <f t="shared" si="1"/>
        <v>III nagrada</v>
      </c>
      <c r="J24" s="21"/>
    </row>
    <row r="25" spans="2:19" x14ac:dyDescent="0.25">
      <c r="B25" s="6" t="s">
        <v>29</v>
      </c>
      <c r="C25" s="10" t="s">
        <v>71</v>
      </c>
      <c r="D25" s="7">
        <v>67</v>
      </c>
      <c r="E25" s="7">
        <v>65</v>
      </c>
      <c r="F25" s="7">
        <v>71</v>
      </c>
      <c r="G25" s="7">
        <v>65</v>
      </c>
      <c r="H25" s="8">
        <f t="shared" si="0"/>
        <v>67</v>
      </c>
      <c r="I25" s="9" t="str">
        <f t="shared" si="1"/>
        <v>Pohvala</v>
      </c>
      <c r="J25" s="21"/>
    </row>
    <row r="26" spans="2:19" x14ac:dyDescent="0.25">
      <c r="B26" s="6" t="s">
        <v>30</v>
      </c>
      <c r="C26" s="10" t="s">
        <v>72</v>
      </c>
      <c r="D26" s="7">
        <v>89</v>
      </c>
      <c r="E26" s="7">
        <v>94</v>
      </c>
      <c r="F26" s="7">
        <v>87</v>
      </c>
      <c r="G26" s="7">
        <v>89</v>
      </c>
      <c r="H26" s="8">
        <f t="shared" si="0"/>
        <v>89.75</v>
      </c>
      <c r="I26" s="9" t="str">
        <f t="shared" si="1"/>
        <v>II nagrada</v>
      </c>
      <c r="J26" s="21"/>
      <c r="S26" s="6"/>
    </row>
    <row r="27" spans="2:19" x14ac:dyDescent="0.25">
      <c r="B27" s="6" t="s">
        <v>31</v>
      </c>
      <c r="C27" s="10" t="s">
        <v>73</v>
      </c>
      <c r="D27" s="7">
        <v>83</v>
      </c>
      <c r="E27" s="7">
        <v>84</v>
      </c>
      <c r="F27" s="7">
        <v>86</v>
      </c>
      <c r="G27" s="7">
        <v>88.5</v>
      </c>
      <c r="H27" s="8">
        <f t="shared" si="0"/>
        <v>85.375</v>
      </c>
      <c r="I27" s="9" t="str">
        <f t="shared" si="1"/>
        <v>II nagrada</v>
      </c>
      <c r="J27" s="21"/>
    </row>
    <row r="28" spans="2:19" x14ac:dyDescent="0.25">
      <c r="B28" s="6" t="s">
        <v>32</v>
      </c>
      <c r="C28" s="10" t="s">
        <v>74</v>
      </c>
      <c r="D28" s="7">
        <v>95</v>
      </c>
      <c r="E28" s="7">
        <v>98</v>
      </c>
      <c r="F28" s="7">
        <v>95</v>
      </c>
      <c r="G28" s="7">
        <v>97</v>
      </c>
      <c r="H28" s="8">
        <f t="shared" si="0"/>
        <v>96.25</v>
      </c>
      <c r="I28" s="9" t="str">
        <f t="shared" si="1"/>
        <v>I nagrada</v>
      </c>
      <c r="J28" s="21" t="s">
        <v>87</v>
      </c>
    </row>
    <row r="29" spans="2:19" x14ac:dyDescent="0.25">
      <c r="B29" s="6" t="s">
        <v>33</v>
      </c>
      <c r="C29" s="10" t="s">
        <v>75</v>
      </c>
      <c r="D29" s="7">
        <v>82</v>
      </c>
      <c r="E29" s="7">
        <v>83</v>
      </c>
      <c r="F29" s="7">
        <v>89</v>
      </c>
      <c r="G29" s="7">
        <v>88</v>
      </c>
      <c r="H29" s="8">
        <f t="shared" si="0"/>
        <v>85.5</v>
      </c>
      <c r="I29" s="9" t="str">
        <f t="shared" si="1"/>
        <v>II nagrada</v>
      </c>
      <c r="J29" s="21"/>
    </row>
    <row r="30" spans="2:19" x14ac:dyDescent="0.25">
      <c r="B30" s="6" t="s">
        <v>34</v>
      </c>
      <c r="C30" s="10" t="s">
        <v>76</v>
      </c>
      <c r="D30" s="7">
        <v>86</v>
      </c>
      <c r="E30" s="7">
        <v>93</v>
      </c>
      <c r="F30" s="7">
        <v>93</v>
      </c>
      <c r="G30" s="7">
        <v>94.5</v>
      </c>
      <c r="H30" s="8">
        <f t="shared" si="0"/>
        <v>91.625</v>
      </c>
      <c r="I30" s="9" t="str">
        <f t="shared" si="1"/>
        <v>I nagrada</v>
      </c>
      <c r="J30" s="21"/>
    </row>
    <row r="31" spans="2:19" x14ac:dyDescent="0.25">
      <c r="B31" s="6" t="s">
        <v>35</v>
      </c>
      <c r="C31" s="10" t="s">
        <v>77</v>
      </c>
      <c r="D31" s="7">
        <v>93</v>
      </c>
      <c r="E31" s="7">
        <v>90</v>
      </c>
      <c r="F31" s="7">
        <v>93</v>
      </c>
      <c r="G31" s="7">
        <v>91.5</v>
      </c>
      <c r="H31" s="8">
        <f t="shared" si="0"/>
        <v>91.875</v>
      </c>
      <c r="I31" s="9" t="str">
        <f t="shared" si="1"/>
        <v>I nagrada</v>
      </c>
      <c r="J31" s="21"/>
    </row>
    <row r="32" spans="2:19" x14ac:dyDescent="0.25">
      <c r="B32" s="6" t="s">
        <v>36</v>
      </c>
      <c r="C32" s="10" t="s">
        <v>78</v>
      </c>
      <c r="D32" s="7">
        <v>89</v>
      </c>
      <c r="E32" s="7">
        <v>86</v>
      </c>
      <c r="F32" s="7">
        <v>86</v>
      </c>
      <c r="G32" s="7">
        <v>91</v>
      </c>
      <c r="H32" s="8">
        <f t="shared" si="0"/>
        <v>88</v>
      </c>
      <c r="I32" s="9" t="str">
        <f t="shared" si="1"/>
        <v>II nagrada</v>
      </c>
      <c r="J32" s="21"/>
    </row>
    <row r="33" spans="2:10" x14ac:dyDescent="0.25">
      <c r="B33" s="6" t="s">
        <v>37</v>
      </c>
      <c r="C33" s="10" t="s">
        <v>52</v>
      </c>
      <c r="D33" s="7">
        <v>86</v>
      </c>
      <c r="E33" s="7">
        <v>97</v>
      </c>
      <c r="F33" s="7">
        <v>85</v>
      </c>
      <c r="G33" s="7"/>
      <c r="H33" s="8">
        <f t="shared" si="0"/>
        <v>89.333333333333329</v>
      </c>
      <c r="I33" s="9" t="str">
        <f t="shared" si="1"/>
        <v>II nagrada</v>
      </c>
      <c r="J33" s="21"/>
    </row>
    <row r="34" spans="2:10" x14ac:dyDescent="0.25">
      <c r="B34" s="6" t="s">
        <v>38</v>
      </c>
      <c r="C34" s="10" t="s">
        <v>79</v>
      </c>
      <c r="D34" s="7">
        <v>81</v>
      </c>
      <c r="E34" s="7">
        <v>78</v>
      </c>
      <c r="F34" s="7">
        <v>81</v>
      </c>
      <c r="G34" s="7">
        <v>82</v>
      </c>
      <c r="H34" s="8">
        <f t="shared" si="0"/>
        <v>80.5</v>
      </c>
      <c r="I34" s="9" t="str">
        <f t="shared" si="1"/>
        <v>II nagrada</v>
      </c>
      <c r="J34" s="21"/>
    </row>
    <row r="35" spans="2:10" x14ac:dyDescent="0.25">
      <c r="B35" s="6" t="s">
        <v>40</v>
      </c>
      <c r="C35" s="10" t="s">
        <v>80</v>
      </c>
      <c r="D35" s="7">
        <v>81</v>
      </c>
      <c r="E35" s="7">
        <v>83</v>
      </c>
      <c r="F35" s="7">
        <v>90</v>
      </c>
      <c r="G35" s="7">
        <v>85</v>
      </c>
      <c r="H35" s="8">
        <f t="shared" si="0"/>
        <v>84.75</v>
      </c>
      <c r="I35" s="9" t="str">
        <f t="shared" si="1"/>
        <v>II nagrada</v>
      </c>
      <c r="J35" s="21"/>
    </row>
    <row r="36" spans="2:10" x14ac:dyDescent="0.25">
      <c r="B36" s="6" t="s">
        <v>41</v>
      </c>
      <c r="C36" s="10" t="s">
        <v>81</v>
      </c>
      <c r="D36" s="7">
        <v>96</v>
      </c>
      <c r="E36" s="7">
        <v>97</v>
      </c>
      <c r="F36" s="7"/>
      <c r="G36" s="7">
        <v>95</v>
      </c>
      <c r="H36" s="8">
        <f t="shared" si="0"/>
        <v>96</v>
      </c>
      <c r="I36" s="9" t="str">
        <f t="shared" si="1"/>
        <v>I nagrada</v>
      </c>
      <c r="J36" s="21"/>
    </row>
    <row r="37" spans="2:10" x14ac:dyDescent="0.25">
      <c r="B37" s="6" t="s">
        <v>42</v>
      </c>
      <c r="C37" s="10" t="s">
        <v>82</v>
      </c>
      <c r="D37" s="7">
        <v>71</v>
      </c>
      <c r="E37" s="7">
        <v>75</v>
      </c>
      <c r="F37" s="7">
        <v>78</v>
      </c>
      <c r="G37" s="7">
        <v>64</v>
      </c>
      <c r="H37" s="8">
        <f t="shared" si="0"/>
        <v>72</v>
      </c>
      <c r="I37" s="9" t="str">
        <f t="shared" si="1"/>
        <v>III nagrada</v>
      </c>
      <c r="J37" s="21"/>
    </row>
    <row r="38" spans="2:10" x14ac:dyDescent="0.25">
      <c r="F38" s="11" t="s">
        <v>4</v>
      </c>
      <c r="H38" s="12"/>
      <c r="I38" s="13"/>
    </row>
    <row r="39" spans="2:10" x14ac:dyDescent="0.25">
      <c r="C39" s="1" t="s">
        <v>83</v>
      </c>
      <c r="D39" s="3" t="s">
        <v>43</v>
      </c>
      <c r="G39" s="11" t="s">
        <v>45</v>
      </c>
      <c r="H39" s="12"/>
      <c r="I39" s="13"/>
    </row>
    <row r="40" spans="2:10" x14ac:dyDescent="0.25">
      <c r="D40" s="1" t="s">
        <v>5</v>
      </c>
      <c r="G40" s="1" t="s">
        <v>6</v>
      </c>
      <c r="H40" s="12"/>
      <c r="I40" s="13"/>
    </row>
    <row r="41" spans="2:10" x14ac:dyDescent="0.25">
      <c r="D41" s="3" t="s">
        <v>44</v>
      </c>
      <c r="G41" s="11" t="s">
        <v>46</v>
      </c>
      <c r="H41" s="12"/>
      <c r="I41" s="13"/>
    </row>
    <row r="42" spans="2:10" x14ac:dyDescent="0.25">
      <c r="D42" s="1" t="s">
        <v>5</v>
      </c>
      <c r="G42" s="1" t="s">
        <v>6</v>
      </c>
      <c r="I42" s="13"/>
      <c r="J42" s="1"/>
    </row>
    <row r="43" spans="2:10" x14ac:dyDescent="0.25">
      <c r="I43" s="13"/>
    </row>
    <row r="44" spans="2:10" x14ac:dyDescent="0.25">
      <c r="I44" s="13"/>
    </row>
    <row r="45" spans="2:10" x14ac:dyDescent="0.25">
      <c r="I45" s="13"/>
    </row>
    <row r="46" spans="2:10" x14ac:dyDescent="0.25">
      <c r="I46" s="13"/>
    </row>
    <row r="47" spans="2:10" x14ac:dyDescent="0.25">
      <c r="I47" s="13"/>
    </row>
    <row r="48" spans="2:10" x14ac:dyDescent="0.25">
      <c r="I48" s="13"/>
    </row>
    <row r="49" spans="9:9" x14ac:dyDescent="0.25">
      <c r="I49" s="13"/>
    </row>
    <row r="50" spans="9:9" x14ac:dyDescent="0.25">
      <c r="I50" s="13"/>
    </row>
    <row r="51" spans="9:9" x14ac:dyDescent="0.25">
      <c r="I51" s="13"/>
    </row>
    <row r="52" spans="9:9" x14ac:dyDescent="0.25">
      <c r="I52" s="13"/>
    </row>
    <row r="53" spans="9:9" x14ac:dyDescent="0.25">
      <c r="I53" s="13"/>
    </row>
    <row r="54" spans="9:9" x14ac:dyDescent="0.25">
      <c r="I54" s="13"/>
    </row>
    <row r="55" spans="9:9" x14ac:dyDescent="0.25">
      <c r="I55" s="13"/>
    </row>
    <row r="56" spans="9:9" x14ac:dyDescent="0.25">
      <c r="I56" s="13"/>
    </row>
    <row r="57" spans="9:9" x14ac:dyDescent="0.25">
      <c r="I57" s="13"/>
    </row>
    <row r="58" spans="9:9" x14ac:dyDescent="0.25">
      <c r="I58" s="13"/>
    </row>
    <row r="59" spans="9:9" x14ac:dyDescent="0.25">
      <c r="I59" s="13"/>
    </row>
    <row r="60" spans="9:9" x14ac:dyDescent="0.25">
      <c r="I60" s="13"/>
    </row>
  </sheetData>
  <sheetProtection selectLockedCells="1" autoFilter="0" selectUnlockedCells="1"/>
  <autoFilter ref="C2:I34">
    <sortState ref="C3:I42">
      <sortCondition descending="1" ref="H2:H42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2024-05-30T11:39:17Z</cp:lastPrinted>
  <dcterms:created xsi:type="dcterms:W3CDTF">2012-03-09T09:27:53Z</dcterms:created>
  <dcterms:modified xsi:type="dcterms:W3CDTF">2024-05-30T11:49:27Z</dcterms:modified>
</cp:coreProperties>
</file>