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'Bodovi'!$C$2:$J$24</definedName>
  </definedNames>
  <calcPr fullCalcOnLoad="1"/>
</workbook>
</file>

<file path=xl/sharedStrings.xml><?xml version="1.0" encoding="utf-8"?>
<sst xmlns="http://schemas.openxmlformats.org/spreadsheetml/2006/main" count="78" uniqueCount="78">
  <si>
    <t>Prosječna ocjena</t>
  </si>
  <si>
    <t>Nagrada</t>
  </si>
  <si>
    <t>Ime i prezime takmičara</t>
  </si>
  <si>
    <t>r.b.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</si>
  <si>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</si>
  <si>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</si>
  <si>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</si>
  <si>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</si>
  <si>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</si>
  <si>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</si>
  <si>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</si>
  <si>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</si>
  <si>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</si>
  <si>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</si>
  <si>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</si>
  <si>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</si>
  <si>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</si>
  <si>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</si>
  <si>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</si>
  <si>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</si>
  <si>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17. </t>
  </si>
  <si>
    <t>18.</t>
  </si>
  <si>
    <t>19.</t>
  </si>
  <si>
    <t>20.</t>
  </si>
  <si>
    <t>21.</t>
  </si>
  <si>
    <t>22.</t>
  </si>
  <si>
    <t>ČLANOVI ŽIRIJA:</t>
  </si>
  <si>
    <t>23.</t>
  </si>
  <si>
    <t>24.</t>
  </si>
  <si>
    <t>25.</t>
  </si>
  <si>
    <t>26.</t>
  </si>
  <si>
    <t>27.</t>
  </si>
  <si>
    <t>28.</t>
  </si>
  <si>
    <t>29.</t>
  </si>
  <si>
    <t>30.</t>
  </si>
  <si>
    <t>II Kategorija - Klavir solo</t>
  </si>
  <si>
    <t>DATUM: 1.6.2023.godine</t>
  </si>
  <si>
    <t>Marija Gjoševska, Sjeverna Makedonija</t>
  </si>
  <si>
    <t>Nataša Mitrović, Srbija</t>
  </si>
  <si>
    <t>Rita Kinka, Srbija</t>
  </si>
  <si>
    <t>Zoran Jančić, BiH</t>
  </si>
  <si>
    <t>Bartolomej Stanković, BiH</t>
  </si>
  <si>
    <t>ANTOLOVIĆ Mihaela, BiH</t>
  </si>
  <si>
    <t>BAGO Ivano Drago, BiH</t>
  </si>
  <si>
    <t>BAKOVIĆ Mili, BiH</t>
  </si>
  <si>
    <t>DIZDAREVIĆ Džana, BiH</t>
  </si>
  <si>
    <t>DURAKOVIĆ Nedžla, BiH</t>
  </si>
  <si>
    <t>DŽAJIĆ Ema, BiH</t>
  </si>
  <si>
    <t>HIDIĆ Adna, BiH</t>
  </si>
  <si>
    <t>HUSIĆ Džejla, BiH</t>
  </si>
  <si>
    <t>IBRAHIMBEGOVIĆ Kerim, BiH</t>
  </si>
  <si>
    <t>IVANOVIĆ Marija, BiH</t>
  </si>
  <si>
    <t>IVELJIĆ Mia, BiH</t>
  </si>
  <si>
    <t>KARA Ema, BiH</t>
  </si>
  <si>
    <t>KOPRIĆ Nejla, BiH</t>
  </si>
  <si>
    <t>KURTOVIĆ Dora, BiH</t>
  </si>
  <si>
    <t>LEKO Anđa, BiH</t>
  </si>
  <si>
    <t>LJUBOJEVIĆ Karlo, Hrvatska</t>
  </si>
  <si>
    <t>MILETIĆ Anica, BiH</t>
  </si>
  <si>
    <t>MIOVČIĆ Helena, BiH</t>
  </si>
  <si>
    <t>PAPONJA Branimir, BiH</t>
  </si>
  <si>
    <t>RAHIMIĆ Afan, BiH</t>
  </si>
  <si>
    <t>REŠIDOVIĆ Aiša, BiH</t>
  </si>
  <si>
    <t>SEMUNOVIĆ Emma, BiH</t>
  </si>
  <si>
    <t>SOFTIĆ Kenan, BiH</t>
  </si>
  <si>
    <t>STOLICA Noah Vuk, BiH</t>
  </si>
  <si>
    <t>TAHIROVIĆ Iman, BiH</t>
  </si>
  <si>
    <t>VRANJEŠ Nina, BiH</t>
  </si>
  <si>
    <t>VUKOJA Iva, BiH</t>
  </si>
  <si>
    <t>ZOVKO Ante, BiH</t>
  </si>
  <si>
    <t>1. Marija Gjoševska, Sjeverna Makedonija</t>
  </si>
  <si>
    <t>2. Nataša Mitrović, Srbija</t>
  </si>
  <si>
    <t>3.Rita Kinka, Srbija</t>
  </si>
  <si>
    <t>4. Zoran Jančić, BiH</t>
  </si>
  <si>
    <t>5. Bartolomej Stanković, BiH</t>
  </si>
  <si>
    <t>GRK Lana, BiH</t>
  </si>
  <si>
    <t>NAIMKADIĆ Nejla, BiH</t>
  </si>
  <si>
    <t>LAUREAT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</si>
</sst>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_-* #,##0\ _K_M_-;\-* #,##0\ _K_M_-;_-* &quot;-&quot;\ _K_M_-;_-@_-"/>
    <numFmt numFmtId="181" formatCode="_-* #,##0.00\ _K_M_-;\-* #,##0.00\ _K_M_-;_-* &quot;-&quot;??\ _K_M_-;_-@_-"/>
    <numFmt numFmtId="182" formatCode="0.000"/>
    <numFmt numFmtId="183" formatCode="\ 0.00;\-0.00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49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183" fontId="39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39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9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/>
      <protection hidden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82" fontId="45" fillId="33" borderId="10" xfId="0" applyNumberFormat="1" applyFont="1" applyFill="1" applyBorder="1" applyAlignment="1" applyProtection="1">
      <alignment horizontal="center" vertical="center"/>
      <protection locked="0"/>
    </xf>
    <xf numFmtId="49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57" workbookViewId="0" topLeftCell="A1">
      <selection activeCell="M2" sqref="M2"/>
    </sheetView>
  </sheetViews>
  <sheetFormatPr defaultColWidth="9.140625" defaultRowHeight="15"/>
  <cols>
    <col min="1" max="2" width="3.7109375" style="4" customWidth="1"/>
    <col min="3" max="3" width="24.57421875" style="4" customWidth="1"/>
    <col min="4" max="4" width="14.57421875" style="4" customWidth="1"/>
    <col min="5" max="5" width="14.421875" style="4" customWidth="1"/>
    <col min="6" max="6" width="10.28125" style="4" customWidth="1"/>
    <col min="7" max="7" width="11.140625" style="4" customWidth="1"/>
    <col min="8" max="8" width="12.57421875" style="4" customWidth="1"/>
    <col min="9" max="9" width="16.28125" style="8" customWidth="1"/>
    <col min="10" max="10" width="12.28125" style="7" customWidth="1"/>
    <col min="11" max="11" width="3.421875" style="7" customWidth="1"/>
    <col min="12" max="16384" width="9.140625" style="4" customWidth="1"/>
  </cols>
  <sheetData>
    <row r="1" spans="1:11" ht="24.75" customHeight="1">
      <c r="A1" s="3"/>
      <c r="B1" s="3"/>
      <c r="C1" s="28" t="s">
        <v>35</v>
      </c>
      <c r="D1" s="28"/>
      <c r="E1" s="28"/>
      <c r="F1" s="28"/>
      <c r="G1" s="28"/>
      <c r="H1" s="28"/>
      <c r="I1" s="28"/>
      <c r="J1" s="28"/>
      <c r="K1" s="5"/>
    </row>
    <row r="2" spans="2:11" ht="50.25" customHeight="1">
      <c r="B2" s="1" t="s">
        <v>3</v>
      </c>
      <c r="C2" s="1" t="s">
        <v>2</v>
      </c>
      <c r="D2" s="24" t="s">
        <v>37</v>
      </c>
      <c r="E2" s="25" t="s">
        <v>38</v>
      </c>
      <c r="F2" s="25" t="s">
        <v>39</v>
      </c>
      <c r="G2" s="24" t="s">
        <v>40</v>
      </c>
      <c r="H2" s="24" t="s">
        <v>41</v>
      </c>
      <c r="I2" s="26" t="s">
        <v>0</v>
      </c>
      <c r="J2" s="27" t="s">
        <v>1</v>
      </c>
      <c r="K2" s="2"/>
    </row>
    <row r="3" spans="2:11" s="10" customFormat="1" ht="15">
      <c r="B3" s="14" t="s">
        <v>4</v>
      </c>
      <c r="C3" s="15" t="s">
        <v>42</v>
      </c>
      <c r="D3" s="11"/>
      <c r="E3" s="11"/>
      <c r="F3" s="17"/>
      <c r="G3" s="11"/>
      <c r="H3" s="11"/>
      <c r="I3" s="9">
        <f aca="true" t="shared" si="0" ref="I3:I33">IF(ISERROR(SUM(D3:H3)/COUNT(D3:H3)),,(SUM(D3:H3)/COUNT(D3:H3)))</f>
        <v>0</v>
      </c>
      <c r="J3" s="19">
        <f aca="true" t="shared" si="1" ref="J3:J33">IF(AND(I3&gt;=90,I3&lt;=100),"I nagrada",IF(AND(I3&gt;=80,I3&lt;90),"II nagrada",IF(AND(I3&gt;=70,I3&lt;80),"III nagrada",IF(AND(I3&gt;=60,I3&lt;70),"Pohvala",""))))</f>
      </c>
      <c r="K3" s="12"/>
    </row>
    <row r="4" spans="1:11" s="10" customFormat="1" ht="15">
      <c r="A4" s="13"/>
      <c r="B4" s="14" t="s">
        <v>5</v>
      </c>
      <c r="C4" s="15" t="s">
        <v>43</v>
      </c>
      <c r="D4" s="11">
        <v>75</v>
      </c>
      <c r="E4" s="11">
        <v>75</v>
      </c>
      <c r="F4" s="11">
        <v>75</v>
      </c>
      <c r="G4" s="11">
        <v>73</v>
      </c>
      <c r="H4" s="11">
        <v>76</v>
      </c>
      <c r="I4" s="9">
        <f t="shared" si="0"/>
        <v>74.8</v>
      </c>
      <c r="J4" s="19" t="str">
        <f t="shared" si="1"/>
        <v>III nagrada</v>
      </c>
      <c r="K4" s="12"/>
    </row>
    <row r="5" spans="1:11" s="10" customFormat="1" ht="15">
      <c r="A5" s="13"/>
      <c r="B5" s="14" t="s">
        <v>6</v>
      </c>
      <c r="C5" s="15" t="s">
        <v>44</v>
      </c>
      <c r="D5" s="11">
        <v>90</v>
      </c>
      <c r="E5" s="11">
        <v>93</v>
      </c>
      <c r="F5" s="11">
        <v>92</v>
      </c>
      <c r="G5" s="11">
        <v>93</v>
      </c>
      <c r="H5" s="11">
        <v>93</v>
      </c>
      <c r="I5" s="9">
        <f>IF(ISERROR(SUM(D5:H5)/COUNT(D5:H5)),,(SUM(D5:H5)/COUNT(D5:H5)))</f>
        <v>92.2</v>
      </c>
      <c r="J5" s="19" t="str">
        <f>IF(AND(I5&gt;=90,I5&lt;=100),"I nagrada",IF(AND(I5&gt;=80,I5&lt;90),"II nagrada",IF(AND(I5&gt;=70,I5&lt;80),"III nagrada",IF(AND(I5&gt;=60,I5&lt;70),"Pohvala",""))))</f>
        <v>I nagrada</v>
      </c>
      <c r="K5" s="12"/>
    </row>
    <row r="6" spans="1:11" s="10" customFormat="1" ht="15">
      <c r="A6" s="13"/>
      <c r="B6" s="14" t="s">
        <v>7</v>
      </c>
      <c r="C6" s="15" t="s">
        <v>45</v>
      </c>
      <c r="D6" s="11">
        <v>65</v>
      </c>
      <c r="E6" s="11">
        <v>65</v>
      </c>
      <c r="F6" s="11">
        <v>65</v>
      </c>
      <c r="G6" s="11">
        <v>62</v>
      </c>
      <c r="H6" s="11">
        <v>69</v>
      </c>
      <c r="I6" s="9">
        <f t="shared" si="0"/>
        <v>65.2</v>
      </c>
      <c r="J6" s="18" t="str">
        <f t="shared" si="1"/>
        <v>Pohvala</v>
      </c>
      <c r="K6" s="12"/>
    </row>
    <row r="7" spans="1:11" s="10" customFormat="1" ht="15">
      <c r="A7" s="13"/>
      <c r="B7" s="14" t="s">
        <v>8</v>
      </c>
      <c r="C7" s="15" t="s">
        <v>46</v>
      </c>
      <c r="D7" s="11">
        <v>76</v>
      </c>
      <c r="E7" s="11">
        <v>73</v>
      </c>
      <c r="F7" s="11">
        <v>76</v>
      </c>
      <c r="G7" s="11">
        <v>72</v>
      </c>
      <c r="H7" s="11">
        <v>78</v>
      </c>
      <c r="I7" s="9">
        <f t="shared" si="0"/>
        <v>75</v>
      </c>
      <c r="J7" s="18" t="str">
        <f t="shared" si="1"/>
        <v>III nagrada</v>
      </c>
      <c r="K7" s="12"/>
    </row>
    <row r="8" spans="1:11" s="10" customFormat="1" ht="15">
      <c r="A8" s="13"/>
      <c r="B8" s="14" t="s">
        <v>9</v>
      </c>
      <c r="C8" s="15" t="s">
        <v>47</v>
      </c>
      <c r="D8" s="11">
        <v>67</v>
      </c>
      <c r="E8" s="11">
        <v>69</v>
      </c>
      <c r="F8" s="11">
        <v>69</v>
      </c>
      <c r="G8" s="11">
        <v>65</v>
      </c>
      <c r="H8" s="11">
        <v>69</v>
      </c>
      <c r="I8" s="9">
        <f t="shared" si="0"/>
        <v>67.8</v>
      </c>
      <c r="J8" s="18" t="str">
        <f t="shared" si="1"/>
        <v>Pohvala</v>
      </c>
      <c r="K8" s="12"/>
    </row>
    <row r="9" spans="1:11" s="10" customFormat="1" ht="15">
      <c r="A9" s="13"/>
      <c r="B9" s="14" t="s">
        <v>10</v>
      </c>
      <c r="C9" s="15" t="s">
        <v>75</v>
      </c>
      <c r="D9" s="11">
        <v>82</v>
      </c>
      <c r="E9" s="11">
        <v>84</v>
      </c>
      <c r="F9" s="11">
        <v>84</v>
      </c>
      <c r="G9" s="11">
        <v>81</v>
      </c>
      <c r="H9" s="11">
        <v>84</v>
      </c>
      <c r="I9" s="9">
        <f t="shared" si="0"/>
        <v>83</v>
      </c>
      <c r="J9" s="18" t="str">
        <f t="shared" si="1"/>
        <v>II nagrada</v>
      </c>
      <c r="K9" s="12"/>
    </row>
    <row r="10" spans="1:11" s="10" customFormat="1" ht="15">
      <c r="A10" s="13"/>
      <c r="B10" s="14" t="s">
        <v>11</v>
      </c>
      <c r="C10" s="15" t="s">
        <v>48</v>
      </c>
      <c r="D10" s="11"/>
      <c r="E10" s="11"/>
      <c r="F10" s="11"/>
      <c r="G10" s="11"/>
      <c r="H10" s="11"/>
      <c r="I10" s="9">
        <f t="shared" si="0"/>
        <v>0</v>
      </c>
      <c r="J10" s="18">
        <f t="shared" si="1"/>
      </c>
      <c r="K10" s="12"/>
    </row>
    <row r="11" spans="1:11" s="10" customFormat="1" ht="15">
      <c r="A11" s="13"/>
      <c r="B11" s="16" t="s">
        <v>12</v>
      </c>
      <c r="C11" s="15" t="s">
        <v>49</v>
      </c>
      <c r="D11" s="11">
        <v>70</v>
      </c>
      <c r="E11" s="11">
        <v>84</v>
      </c>
      <c r="F11" s="11">
        <v>82</v>
      </c>
      <c r="G11" s="11">
        <v>80</v>
      </c>
      <c r="H11" s="11">
        <v>82</v>
      </c>
      <c r="I11" s="9">
        <f t="shared" si="0"/>
        <v>79.6</v>
      </c>
      <c r="J11" s="18" t="str">
        <f t="shared" si="1"/>
        <v>III nagrada</v>
      </c>
      <c r="K11" s="12"/>
    </row>
    <row r="12" spans="1:11" s="10" customFormat="1" ht="15">
      <c r="A12" s="13"/>
      <c r="B12" s="16" t="s">
        <v>13</v>
      </c>
      <c r="C12" s="15" t="s">
        <v>50</v>
      </c>
      <c r="D12" s="11">
        <v>88</v>
      </c>
      <c r="E12" s="11">
        <v>93</v>
      </c>
      <c r="F12" s="11">
        <v>91</v>
      </c>
      <c r="G12" s="11">
        <v>91</v>
      </c>
      <c r="H12" s="11">
        <v>92</v>
      </c>
      <c r="I12" s="9">
        <f t="shared" si="0"/>
        <v>91</v>
      </c>
      <c r="J12" s="18" t="str">
        <f t="shared" si="1"/>
        <v>I nagrada</v>
      </c>
      <c r="K12" s="12"/>
    </row>
    <row r="13" spans="1:11" s="10" customFormat="1" ht="15">
      <c r="A13" s="13"/>
      <c r="B13" s="16" t="s">
        <v>14</v>
      </c>
      <c r="C13" s="15" t="s">
        <v>51</v>
      </c>
      <c r="D13" s="11">
        <v>94</v>
      </c>
      <c r="E13" s="11">
        <v>95</v>
      </c>
      <c r="F13" s="11">
        <v>93</v>
      </c>
      <c r="G13" s="11">
        <v>94</v>
      </c>
      <c r="H13" s="11">
        <v>95</v>
      </c>
      <c r="I13" s="9">
        <f t="shared" si="0"/>
        <v>94.2</v>
      </c>
      <c r="J13" s="18" t="str">
        <f t="shared" si="1"/>
        <v>I nagrada</v>
      </c>
      <c r="K13" s="12"/>
    </row>
    <row r="14" spans="1:11" s="10" customFormat="1" ht="15">
      <c r="A14" s="13"/>
      <c r="B14" s="16" t="s">
        <v>15</v>
      </c>
      <c r="C14" s="15" t="s">
        <v>52</v>
      </c>
      <c r="D14" s="11">
        <v>74</v>
      </c>
      <c r="E14" s="11">
        <v>73</v>
      </c>
      <c r="F14" s="11">
        <v>76</v>
      </c>
      <c r="G14" s="11">
        <v>72</v>
      </c>
      <c r="H14" s="11">
        <v>75</v>
      </c>
      <c r="I14" s="9">
        <f t="shared" si="0"/>
        <v>74</v>
      </c>
      <c r="J14" s="18" t="str">
        <f t="shared" si="1"/>
        <v>III nagrada</v>
      </c>
      <c r="K14" s="12"/>
    </row>
    <row r="15" spans="1:11" s="10" customFormat="1" ht="15">
      <c r="A15" s="13"/>
      <c r="B15" s="16" t="s">
        <v>16</v>
      </c>
      <c r="C15" s="15" t="s">
        <v>53</v>
      </c>
      <c r="D15" s="11">
        <v>62</v>
      </c>
      <c r="E15" s="11">
        <v>63</v>
      </c>
      <c r="F15" s="11">
        <v>63</v>
      </c>
      <c r="G15" s="11">
        <v>62</v>
      </c>
      <c r="H15" s="11">
        <v>69</v>
      </c>
      <c r="I15" s="9">
        <f t="shared" si="0"/>
        <v>63.8</v>
      </c>
      <c r="J15" s="18" t="str">
        <f t="shared" si="1"/>
        <v>Pohvala</v>
      </c>
      <c r="K15" s="12"/>
    </row>
    <row r="16" spans="1:11" s="10" customFormat="1" ht="15">
      <c r="A16" s="13"/>
      <c r="B16" s="16" t="s">
        <v>17</v>
      </c>
      <c r="C16" s="15" t="s">
        <v>54</v>
      </c>
      <c r="D16" s="11">
        <v>98</v>
      </c>
      <c r="E16" s="11">
        <v>98</v>
      </c>
      <c r="F16" s="11">
        <v>98</v>
      </c>
      <c r="G16" s="11">
        <v>98</v>
      </c>
      <c r="H16" s="11">
        <v>98</v>
      </c>
      <c r="I16" s="9">
        <f t="shared" si="0"/>
        <v>98</v>
      </c>
      <c r="J16" s="18" t="str">
        <f t="shared" si="1"/>
        <v>I nagrada</v>
      </c>
      <c r="K16" s="12"/>
    </row>
    <row r="17" spans="1:11" s="10" customFormat="1" ht="15">
      <c r="A17" s="13"/>
      <c r="B17" s="16" t="s">
        <v>18</v>
      </c>
      <c r="C17" s="15" t="s">
        <v>55</v>
      </c>
      <c r="D17" s="11"/>
      <c r="E17" s="11"/>
      <c r="F17" s="11"/>
      <c r="G17" s="11"/>
      <c r="H17" s="11"/>
      <c r="I17" s="9">
        <f t="shared" si="0"/>
        <v>0</v>
      </c>
      <c r="J17" s="18">
        <f t="shared" si="1"/>
      </c>
      <c r="K17" s="12"/>
    </row>
    <row r="18" spans="1:11" s="10" customFormat="1" ht="15">
      <c r="A18" s="13"/>
      <c r="B18" s="16" t="s">
        <v>19</v>
      </c>
      <c r="C18" s="15" t="s">
        <v>56</v>
      </c>
      <c r="D18" s="11">
        <v>73</v>
      </c>
      <c r="E18" s="11">
        <v>75</v>
      </c>
      <c r="F18" s="11">
        <v>79</v>
      </c>
      <c r="G18" s="11">
        <v>72</v>
      </c>
      <c r="H18" s="11">
        <v>74</v>
      </c>
      <c r="I18" s="9">
        <f t="shared" si="0"/>
        <v>74.6</v>
      </c>
      <c r="J18" s="18" t="str">
        <f t="shared" si="1"/>
        <v>III nagrada</v>
      </c>
      <c r="K18" s="12"/>
    </row>
    <row r="19" spans="1:11" s="10" customFormat="1" ht="15">
      <c r="A19" s="13"/>
      <c r="B19" s="16" t="s">
        <v>20</v>
      </c>
      <c r="C19" s="15" t="s">
        <v>57</v>
      </c>
      <c r="D19" s="11">
        <v>98</v>
      </c>
      <c r="E19" s="11">
        <v>98</v>
      </c>
      <c r="F19" s="11">
        <v>98</v>
      </c>
      <c r="G19" s="11">
        <v>98</v>
      </c>
      <c r="H19" s="11">
        <v>98</v>
      </c>
      <c r="I19" s="9">
        <f t="shared" si="0"/>
        <v>98</v>
      </c>
      <c r="J19" s="18" t="s">
        <v>77</v>
      </c>
      <c r="K19" s="12"/>
    </row>
    <row r="20" spans="1:11" s="10" customFormat="1" ht="15">
      <c r="A20" s="13"/>
      <c r="B20" s="16" t="s">
        <v>21</v>
      </c>
      <c r="C20" s="15" t="s">
        <v>58</v>
      </c>
      <c r="D20" s="11"/>
      <c r="E20" s="11"/>
      <c r="F20" s="11"/>
      <c r="G20" s="11"/>
      <c r="H20" s="11"/>
      <c r="I20" s="9">
        <f t="shared" si="0"/>
        <v>0</v>
      </c>
      <c r="J20" s="18">
        <f t="shared" si="1"/>
      </c>
      <c r="K20" s="12"/>
    </row>
    <row r="21" spans="1:11" s="10" customFormat="1" ht="15">
      <c r="A21" s="13"/>
      <c r="B21" s="16" t="s">
        <v>22</v>
      </c>
      <c r="C21" s="15" t="s">
        <v>59</v>
      </c>
      <c r="D21" s="11">
        <v>78</v>
      </c>
      <c r="E21" s="11">
        <v>77</v>
      </c>
      <c r="F21" s="11">
        <v>77</v>
      </c>
      <c r="G21" s="11">
        <v>72</v>
      </c>
      <c r="H21" s="11">
        <v>79</v>
      </c>
      <c r="I21" s="9">
        <f t="shared" si="0"/>
        <v>76.6</v>
      </c>
      <c r="J21" s="18" t="str">
        <f t="shared" si="1"/>
        <v>III nagrada</v>
      </c>
      <c r="K21" s="12"/>
    </row>
    <row r="22" spans="2:11" s="13" customFormat="1" ht="15">
      <c r="B22" s="16" t="s">
        <v>23</v>
      </c>
      <c r="C22" s="15" t="s">
        <v>76</v>
      </c>
      <c r="D22" s="11">
        <v>80</v>
      </c>
      <c r="E22" s="11">
        <v>80</v>
      </c>
      <c r="F22" s="11">
        <v>80</v>
      </c>
      <c r="G22" s="11">
        <v>80</v>
      </c>
      <c r="H22" s="11">
        <v>80</v>
      </c>
      <c r="I22" s="9">
        <f t="shared" si="0"/>
        <v>80</v>
      </c>
      <c r="J22" s="18" t="str">
        <f t="shared" si="1"/>
        <v>II nagrada</v>
      </c>
      <c r="K22" s="12"/>
    </row>
    <row r="23" spans="2:11" s="13" customFormat="1" ht="15">
      <c r="B23" s="16" t="s">
        <v>24</v>
      </c>
      <c r="C23" s="15" t="s">
        <v>60</v>
      </c>
      <c r="D23" s="11">
        <v>88</v>
      </c>
      <c r="E23" s="11">
        <v>88</v>
      </c>
      <c r="F23" s="11">
        <v>88</v>
      </c>
      <c r="G23" s="11">
        <v>87</v>
      </c>
      <c r="H23" s="11">
        <v>85</v>
      </c>
      <c r="I23" s="9">
        <f t="shared" si="0"/>
        <v>87.2</v>
      </c>
      <c r="J23" s="18" t="str">
        <f t="shared" si="1"/>
        <v>II nagrada</v>
      </c>
      <c r="K23" s="12"/>
    </row>
    <row r="24" spans="1:11" s="10" customFormat="1" ht="15">
      <c r="A24" s="13"/>
      <c r="B24" s="16" t="s">
        <v>25</v>
      </c>
      <c r="C24" s="15" t="s">
        <v>61</v>
      </c>
      <c r="D24" s="11">
        <v>71</v>
      </c>
      <c r="E24" s="11">
        <v>70</v>
      </c>
      <c r="F24" s="11">
        <v>71</v>
      </c>
      <c r="G24" s="11">
        <v>69</v>
      </c>
      <c r="H24" s="11">
        <v>70</v>
      </c>
      <c r="I24" s="9">
        <f t="shared" si="0"/>
        <v>70.2</v>
      </c>
      <c r="J24" s="18" t="str">
        <f t="shared" si="1"/>
        <v>III nagrada</v>
      </c>
      <c r="K24" s="12"/>
    </row>
    <row r="25" spans="2:11" ht="15">
      <c r="B25" s="16" t="s">
        <v>27</v>
      </c>
      <c r="C25" s="15" t="s">
        <v>62</v>
      </c>
      <c r="D25" s="11">
        <v>63</v>
      </c>
      <c r="E25" s="11">
        <v>65</v>
      </c>
      <c r="F25" s="11">
        <v>68</v>
      </c>
      <c r="G25" s="11">
        <v>62</v>
      </c>
      <c r="H25" s="11">
        <v>69</v>
      </c>
      <c r="I25" s="9">
        <f t="shared" si="0"/>
        <v>65.4</v>
      </c>
      <c r="J25" s="18" t="str">
        <f t="shared" si="1"/>
        <v>Pohvala</v>
      </c>
      <c r="K25" s="12"/>
    </row>
    <row r="26" spans="2:11" ht="15">
      <c r="B26" s="16" t="s">
        <v>28</v>
      </c>
      <c r="C26" s="15" t="s">
        <v>63</v>
      </c>
      <c r="D26" s="11"/>
      <c r="E26" s="11"/>
      <c r="F26" s="11"/>
      <c r="G26" s="11"/>
      <c r="H26" s="11"/>
      <c r="I26" s="9">
        <f t="shared" si="0"/>
        <v>0</v>
      </c>
      <c r="J26" s="18">
        <f t="shared" si="1"/>
      </c>
      <c r="K26" s="12"/>
    </row>
    <row r="27" spans="2:11" ht="15">
      <c r="B27" s="16" t="s">
        <v>29</v>
      </c>
      <c r="C27" s="15" t="s">
        <v>64</v>
      </c>
      <c r="D27" s="11"/>
      <c r="E27" s="11"/>
      <c r="F27" s="11"/>
      <c r="G27" s="11"/>
      <c r="H27" s="11"/>
      <c r="I27" s="9">
        <f t="shared" si="0"/>
        <v>0</v>
      </c>
      <c r="J27" s="18">
        <f t="shared" si="1"/>
      </c>
      <c r="K27" s="12"/>
    </row>
    <row r="28" spans="2:11" ht="15">
      <c r="B28" s="16" t="s">
        <v>30</v>
      </c>
      <c r="C28" s="15" t="s">
        <v>65</v>
      </c>
      <c r="D28" s="11"/>
      <c r="E28" s="11"/>
      <c r="F28" s="11"/>
      <c r="G28" s="11"/>
      <c r="H28" s="11"/>
      <c r="I28" s="9">
        <f t="shared" si="0"/>
        <v>0</v>
      </c>
      <c r="J28" s="18">
        <f t="shared" si="1"/>
      </c>
      <c r="K28" s="12"/>
    </row>
    <row r="29" spans="2:11" ht="15">
      <c r="B29" s="16" t="s">
        <v>31</v>
      </c>
      <c r="C29" s="15" t="s">
        <v>66</v>
      </c>
      <c r="D29" s="11"/>
      <c r="E29" s="11"/>
      <c r="F29" s="11"/>
      <c r="G29" s="11"/>
      <c r="H29" s="11"/>
      <c r="I29" s="9">
        <f t="shared" si="0"/>
        <v>0</v>
      </c>
      <c r="J29" s="18">
        <f t="shared" si="1"/>
      </c>
      <c r="K29" s="12"/>
    </row>
    <row r="30" spans="2:11" ht="15">
      <c r="B30" s="16" t="s">
        <v>32</v>
      </c>
      <c r="C30" s="15" t="s">
        <v>67</v>
      </c>
      <c r="D30" s="11">
        <v>68</v>
      </c>
      <c r="E30" s="11">
        <v>68</v>
      </c>
      <c r="F30" s="11">
        <v>67</v>
      </c>
      <c r="G30" s="11">
        <v>62</v>
      </c>
      <c r="H30" s="11">
        <v>69</v>
      </c>
      <c r="I30" s="9">
        <f t="shared" si="0"/>
        <v>66.8</v>
      </c>
      <c r="J30" s="18" t="str">
        <f t="shared" si="1"/>
        <v>Pohvala</v>
      </c>
      <c r="K30" s="12"/>
    </row>
    <row r="31" spans="2:11" ht="15">
      <c r="B31" s="16" t="s">
        <v>33</v>
      </c>
      <c r="C31" s="15" t="s">
        <v>68</v>
      </c>
      <c r="D31" s="11">
        <v>72</v>
      </c>
      <c r="E31" s="11">
        <v>71</v>
      </c>
      <c r="F31" s="11">
        <v>72</v>
      </c>
      <c r="G31" s="11">
        <v>71</v>
      </c>
      <c r="H31" s="11">
        <v>72</v>
      </c>
      <c r="I31" s="9">
        <f t="shared" si="0"/>
        <v>71.6</v>
      </c>
      <c r="J31" s="18" t="str">
        <f t="shared" si="1"/>
        <v>III nagrada</v>
      </c>
      <c r="K31" s="12"/>
    </row>
    <row r="32" spans="2:11" ht="15">
      <c r="B32" s="16" t="s">
        <v>34</v>
      </c>
      <c r="C32" s="15" t="s">
        <v>69</v>
      </c>
      <c r="D32" s="11">
        <v>71</v>
      </c>
      <c r="E32" s="11">
        <v>68</v>
      </c>
      <c r="F32" s="11">
        <v>69</v>
      </c>
      <c r="G32" s="11">
        <v>67</v>
      </c>
      <c r="H32" s="11">
        <v>71</v>
      </c>
      <c r="I32" s="9">
        <f t="shared" si="0"/>
        <v>69.2</v>
      </c>
      <c r="J32" s="18" t="str">
        <f t="shared" si="1"/>
        <v>Pohvala</v>
      </c>
      <c r="K32" s="12"/>
    </row>
    <row r="33" spans="9:10" ht="15">
      <c r="I33" s="8">
        <f t="shared" si="0"/>
        <v>0</v>
      </c>
      <c r="J33" s="6">
        <f t="shared" si="1"/>
      </c>
    </row>
    <row r="34" spans="3:10" ht="15">
      <c r="C34" s="4" t="s">
        <v>36</v>
      </c>
      <c r="E34" s="22" t="s">
        <v>26</v>
      </c>
      <c r="J34" s="6"/>
    </row>
    <row r="35" ht="15">
      <c r="J35" s="6"/>
    </row>
    <row r="36" spans="4:10" ht="15">
      <c r="D36" s="21" t="s">
        <v>70</v>
      </c>
      <c r="F36" s="20" t="s">
        <v>72</v>
      </c>
      <c r="H36" s="23" t="s">
        <v>74</v>
      </c>
      <c r="J36" s="6"/>
    </row>
    <row r="37" ht="15">
      <c r="J37" s="6"/>
    </row>
    <row r="38" ht="15">
      <c r="J38" s="6"/>
    </row>
    <row r="40" spans="4:6" ht="15">
      <c r="D40" s="20" t="s">
        <v>71</v>
      </c>
      <c r="F40" s="20" t="s">
        <v>73</v>
      </c>
    </row>
  </sheetData>
  <sheetProtection selectLockedCells="1" autoFilter="0" selectUnlockedCells="1"/>
  <autoFilter ref="C2:J24">
    <sortState ref="C3:J40">
      <sortCondition descending="1" sortBy="value" ref="I3:I40"/>
    </sortState>
  </autoFilter>
  <mergeCells count="1">
    <mergeCell ref="C1:J1"/>
  </mergeCells>
  <printOptions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asjcomputers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PC</cp:lastModifiedBy>
  <cp:lastPrinted>2023-06-01T16:55:48Z</cp:lastPrinted>
  <dcterms:created xsi:type="dcterms:W3CDTF">2012-03-09T09:27:53Z</dcterms:created>
  <dcterms:modified xsi:type="dcterms:W3CDTF">2023-06-01T16:58:46Z</dcterms:modified>
  <cp:category/>
  <cp:version/>
  <cp:contentType/>
  <cp:contentStatus/>
</cp:coreProperties>
</file>