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odovi" sheetId="1" r:id="rId1"/>
    <sheet name="Sheet2" sheetId="2" r:id="rId2"/>
    <sheet name="Sheet3" sheetId="3" r:id="rId3"/>
  </sheets>
  <definedNames>
    <definedName name="_xlnm._FilterDatabase" localSheetId="0" hidden="1">'Bodovi'!$C$2:$J$24</definedName>
  </definedNames>
  <calcPr fullCalcOnLoad="1"/>
</workbook>
</file>

<file path=xl/sharedStrings.xml><?xml version="1.0" encoding="utf-8"?>
<sst xmlns="http://schemas.openxmlformats.org/spreadsheetml/2006/main" count="82" uniqueCount="82">
  <si>
    <t>Prosječna ocjena</t>
  </si>
  <si>
    <t>Nagrada</t>
  </si>
  <si>
    <t>Ime i prezime takmičara</t>
  </si>
  <si>
    <t>r.b.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</si>
  <si>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</si>
  <si>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</si>
  <si>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</si>
  <si>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</si>
  <si>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</si>
  <si>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</si>
  <si>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</si>
  <si>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</si>
  <si>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</si>
  <si>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</si>
  <si>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</si>
  <si>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</si>
  <si>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</si>
  <si>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</si>
  <si>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</si>
  <si>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</si>
  <si>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17. </t>
  </si>
  <si>
    <t>18.</t>
  </si>
  <si>
    <t>19.</t>
  </si>
  <si>
    <t>20.</t>
  </si>
  <si>
    <t>21.</t>
  </si>
  <si>
    <t>22.</t>
  </si>
  <si>
    <t>ČLANOVI ŽIRIJA: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</si>
  <si>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</si>
  <si>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</si>
  <si>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</si>
  <si>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</si>
  <si>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</si>
  <si>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</si>
  <si>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</si>
  <si>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</si>
  <si>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</si>
  <si>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</si>
  <si>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Marija Gjoševska, Sjeverna Makedonija</t>
  </si>
  <si>
    <t>Nataša Mitrović, Srbija</t>
  </si>
  <si>
    <t>Rita Kinka, Srbija</t>
  </si>
  <si>
    <t>Zoran Jančić, BiH</t>
  </si>
  <si>
    <t>Bartolomej Stanković, BiH</t>
  </si>
  <si>
    <t>I Kategorija - Klavir solo</t>
  </si>
  <si>
    <t>DATUM: 2.6.2023.godine</t>
  </si>
  <si>
    <t>BAKULA Ema, BiH</t>
  </si>
  <si>
    <t>BEGIĆ Ivan, BiH</t>
  </si>
  <si>
    <t>DUČIĆ Amina, BiH</t>
  </si>
  <si>
    <t>ĐOKIĆ Lara, BiH</t>
  </si>
  <si>
    <t>ĐURIČIĆ Vasilije, Srbija</t>
  </si>
  <si>
    <t>FILIPOVIĆ Nika, BiH</t>
  </si>
  <si>
    <t>GREBENAR Sofija, BiH</t>
  </si>
  <si>
    <t>HADŽIHAJDAREVIĆ Ajdin, BiH</t>
  </si>
  <si>
    <t>HU Jingwen, BiH</t>
  </si>
  <si>
    <t>HUSEJINOVIĆ Dani, BiH</t>
  </si>
  <si>
    <t>INAL Nejra, BiH</t>
  </si>
  <si>
    <t>JUSIĆ Ajša, BiH</t>
  </si>
  <si>
    <t>KAPETANOVIĆ Mak, BiH</t>
  </si>
  <si>
    <t>KNEZOVIĆ Eneja, BiH</t>
  </si>
  <si>
    <t>KNEZOVIĆ Lorena, BiH</t>
  </si>
  <si>
    <t>KOLAK Leticia, BiH</t>
  </si>
  <si>
    <t>KOVAČ Milica, BiH</t>
  </si>
  <si>
    <t>MARINČIĆ Eva, BiH</t>
  </si>
  <si>
    <t>MASTILO Jakša, BiH</t>
  </si>
  <si>
    <t>MEĐUGORAC Lucija, BiH</t>
  </si>
  <si>
    <t>MEMIĆ Hadi, BiH</t>
  </si>
  <si>
    <t>MRKAJA Mia, BiH</t>
  </si>
  <si>
    <t>MUŠINBEGOVIĆ Iman, BiH</t>
  </si>
  <si>
    <t>NASTIĆ Petra, BiH</t>
  </si>
  <si>
    <t>NUHANOVIĆ Dana, BiH</t>
  </si>
  <si>
    <t>SARVAN Emina, BiH</t>
  </si>
  <si>
    <t>SUTON Jelena, BiH</t>
  </si>
  <si>
    <t>ŠABIĆ Adna, BiH</t>
  </si>
  <si>
    <t>ŠOTO Emin Saki, BiH</t>
  </si>
  <si>
    <t>TELALOVIĆ Sara, BiH</t>
  </si>
  <si>
    <t>VASILJEVIĆ Jovana, BiH</t>
  </si>
  <si>
    <t>VUKOJEVIĆ Ivona, BiH</t>
  </si>
  <si>
    <t>1. Marija Gjoševska, Sjeverna Makedonija</t>
  </si>
  <si>
    <t>2. Nataša Mitrović, Srbija</t>
  </si>
  <si>
    <t>3.Rita Kinka, Srbija</t>
  </si>
  <si>
    <t>4. Zoran Jančić, BiH</t>
  </si>
  <si>
    <t>5. Bartolomej Stanković, BiH</t>
  </si>
  <si>
    <t>Laureat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</si>
</sst>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_-;\-* #,##0_-;_-* &quot;-&quot;_-;_-@_-"/>
    <numFmt numFmtId="178" formatCode="_-* #,##0.00\ &quot;KM&quot;_-;\-* #,##0.00\ &quot;KM&quot;_-;_-* &quot;-&quot;??\ &quot;KM&quot;_-;_-@_-"/>
    <numFmt numFmtId="179" formatCode="_-* #,##0.00_-;\-* #,##0.00_-;_-* &quot;-&quot;??_-;_-@_-"/>
    <numFmt numFmtId="180" formatCode="_-* #,##0\ _K_M_-;\-* #,##0\ _K_M_-;_-* &quot;-&quot;\ _K_M_-;_-@_-"/>
    <numFmt numFmtId="181" formatCode="_-* #,##0.00\ _K_M_-;\-* #,##0.00\ _K_M_-;_-* &quot;-&quot;??\ _K_M_-;_-@_-"/>
    <numFmt numFmtId="182" formatCode="0.000"/>
    <numFmt numFmtId="183" formatCode="\ 0.00;\-0.00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b/>
      <u val="single"/>
      <sz val="14"/>
      <color indexed="8"/>
      <name val="Cambria"/>
      <family val="1"/>
    </font>
    <font>
      <u val="single"/>
      <sz val="14"/>
      <color indexed="8"/>
      <name val="Cambria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u val="single"/>
      <sz val="14"/>
      <color theme="1"/>
      <name val="Cambria"/>
      <family val="1"/>
    </font>
    <font>
      <u val="single"/>
      <sz val="14"/>
      <color theme="1"/>
      <name val="Cambria"/>
      <family val="1"/>
    </font>
    <font>
      <b/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9" fillId="33" borderId="10" xfId="0" applyFont="1" applyFill="1" applyBorder="1" applyAlignment="1" applyProtection="1">
      <alignment horizontal="center" vertical="center"/>
      <protection locked="0"/>
    </xf>
    <xf numFmtId="49" fontId="39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1" fillId="0" borderId="0" xfId="0" applyFon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/>
      <protection hidden="1"/>
    </xf>
    <xf numFmtId="182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42" fillId="33" borderId="10" xfId="0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182" fontId="42" fillId="33" borderId="10" xfId="0" applyNumberFormat="1" applyFont="1" applyFill="1" applyBorder="1" applyAlignment="1" applyProtection="1">
      <alignment horizontal="center" vertical="center"/>
      <protection locked="0"/>
    </xf>
    <xf numFmtId="49" fontId="42" fillId="33" borderId="10" xfId="0" applyNumberFormat="1" applyFont="1" applyFill="1" applyBorder="1" applyAlignment="1" applyProtection="1">
      <alignment horizontal="center" vertical="center"/>
      <protection locked="0"/>
    </xf>
    <xf numFmtId="0" fontId="42" fillId="0" borderId="10" xfId="0" applyFont="1" applyBorder="1" applyAlignment="1">
      <alignment/>
    </xf>
    <xf numFmtId="2" fontId="43" fillId="0" borderId="10" xfId="0" applyNumberFormat="1" applyFont="1" applyBorder="1" applyAlignment="1" applyProtection="1">
      <alignment horizontal="center" vertical="center"/>
      <protection locked="0"/>
    </xf>
    <xf numFmtId="183" fontId="42" fillId="34" borderId="10" xfId="0" applyNumberFormat="1" applyFont="1" applyFill="1" applyBorder="1" applyAlignment="1" applyProtection="1">
      <alignment horizontal="center" vertical="center"/>
      <protection/>
    </xf>
    <xf numFmtId="0" fontId="43" fillId="0" borderId="10" xfId="0" applyNumberFormat="1" applyFont="1" applyBorder="1" applyAlignment="1" applyProtection="1">
      <alignment horizontal="center" vertical="center" wrapText="1"/>
      <protection hidden="1"/>
    </xf>
    <xf numFmtId="0" fontId="43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 horizontal="left" vertical="center"/>
      <protection hidden="1"/>
    </xf>
    <xf numFmtId="182" fontId="43" fillId="0" borderId="0" xfId="0" applyNumberFormat="1" applyFont="1" applyAlignment="1" applyProtection="1">
      <alignment/>
      <protection hidden="1"/>
    </xf>
    <xf numFmtId="0" fontId="43" fillId="0" borderId="0" xfId="0" applyNumberFormat="1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/>
      <protection hidden="1"/>
    </xf>
    <xf numFmtId="49" fontId="43" fillId="0" borderId="0" xfId="0" applyNumberFormat="1" applyFont="1" applyAlignment="1" applyProtection="1">
      <alignment/>
      <protection hidden="1"/>
    </xf>
    <xf numFmtId="0" fontId="44" fillId="0" borderId="10" xfId="0" applyFont="1" applyBorder="1" applyAlignment="1">
      <alignment/>
    </xf>
    <xf numFmtId="2" fontId="45" fillId="0" borderId="10" xfId="0" applyNumberFormat="1" applyFont="1" applyBorder="1" applyAlignment="1" applyProtection="1">
      <alignment horizontal="center" vertical="center"/>
      <protection locked="0"/>
    </xf>
    <xf numFmtId="183" fontId="44" fillId="34" borderId="10" xfId="0" applyNumberFormat="1" applyFont="1" applyFill="1" applyBorder="1" applyAlignment="1" applyProtection="1">
      <alignment horizontal="center" vertical="center"/>
      <protection/>
    </xf>
    <xf numFmtId="0" fontId="44" fillId="0" borderId="10" xfId="0" applyNumberFormat="1" applyFont="1" applyBorder="1" applyAlignment="1" applyProtection="1">
      <alignment horizontal="center" vertical="center" wrapText="1"/>
      <protection hidden="1"/>
    </xf>
    <xf numFmtId="0" fontId="46" fillId="0" borderId="0" xfId="0" applyFont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57" workbookViewId="0" topLeftCell="A1">
      <selection activeCell="Q23" sqref="Q23"/>
    </sheetView>
  </sheetViews>
  <sheetFormatPr defaultColWidth="9.140625" defaultRowHeight="15"/>
  <cols>
    <col min="1" max="2" width="3.7109375" style="4" customWidth="1"/>
    <col min="3" max="3" width="25.57421875" style="4" customWidth="1"/>
    <col min="4" max="4" width="20.7109375" style="4" customWidth="1"/>
    <col min="5" max="5" width="13.421875" style="4" customWidth="1"/>
    <col min="6" max="6" width="12.421875" style="4" customWidth="1"/>
    <col min="7" max="7" width="10.8515625" style="4" customWidth="1"/>
    <col min="8" max="8" width="11.421875" style="4" customWidth="1"/>
    <col min="9" max="9" width="9.8515625" style="7" customWidth="1"/>
    <col min="10" max="10" width="10.8515625" style="6" customWidth="1"/>
    <col min="11" max="11" width="0.5625" style="6" customWidth="1"/>
    <col min="12" max="16384" width="9.140625" style="4" customWidth="1"/>
  </cols>
  <sheetData>
    <row r="1" spans="1:11" ht="24.75" customHeight="1">
      <c r="A1" s="3"/>
      <c r="B1" s="3"/>
      <c r="C1" s="32" t="s">
        <v>42</v>
      </c>
      <c r="D1" s="32"/>
      <c r="E1" s="32"/>
      <c r="F1" s="32"/>
      <c r="G1" s="32"/>
      <c r="H1" s="32"/>
      <c r="I1" s="32"/>
      <c r="J1" s="32"/>
      <c r="K1" s="5"/>
    </row>
    <row r="2" spans="2:11" ht="50.25" customHeight="1">
      <c r="B2" s="1" t="s">
        <v>3</v>
      </c>
      <c r="C2" s="13" t="s">
        <v>2</v>
      </c>
      <c r="D2" s="14" t="s">
        <v>37</v>
      </c>
      <c r="E2" s="15" t="s">
        <v>38</v>
      </c>
      <c r="F2" s="15" t="s">
        <v>39</v>
      </c>
      <c r="G2" s="14" t="s">
        <v>40</v>
      </c>
      <c r="H2" s="14" t="s">
        <v>41</v>
      </c>
      <c r="I2" s="16" t="s">
        <v>0</v>
      </c>
      <c r="J2" s="17" t="s">
        <v>1</v>
      </c>
      <c r="K2" s="2"/>
    </row>
    <row r="3" spans="2:11" s="8" customFormat="1" ht="15">
      <c r="B3" s="11" t="s">
        <v>4</v>
      </c>
      <c r="C3" s="18" t="s">
        <v>44</v>
      </c>
      <c r="D3" s="19">
        <v>90</v>
      </c>
      <c r="E3" s="19">
        <v>92</v>
      </c>
      <c r="F3" s="19">
        <v>92</v>
      </c>
      <c r="G3" s="19">
        <v>90</v>
      </c>
      <c r="H3" s="19">
        <v>91</v>
      </c>
      <c r="I3" s="20">
        <f aca="true" t="shared" si="0" ref="I3:I34">IF(ISERROR(SUM(D3:H3)/COUNT(D3:H3)),,(SUM(D3:H3)/COUNT(D3:H3)))</f>
        <v>91</v>
      </c>
      <c r="J3" s="21" t="str">
        <f aca="true" t="shared" si="1" ref="J3:J34">IF(AND(I3&gt;=90,I3&lt;=100),"I nagrada",IF(AND(I3&gt;=80,I3&lt;90),"II nagrada",IF(AND(I3&gt;=70,I3&lt;80),"III nagrada",IF(AND(I3&gt;=60,I3&lt;70),"Pohvala",""))))</f>
        <v>I nagrada</v>
      </c>
      <c r="K3" s="9"/>
    </row>
    <row r="4" spans="1:11" s="8" customFormat="1" ht="15">
      <c r="A4" s="10"/>
      <c r="B4" s="11" t="s">
        <v>5</v>
      </c>
      <c r="C4" s="18" t="s">
        <v>45</v>
      </c>
      <c r="D4" s="19">
        <v>92</v>
      </c>
      <c r="E4" s="19">
        <v>93</v>
      </c>
      <c r="F4" s="19">
        <v>93</v>
      </c>
      <c r="G4" s="19">
        <v>92</v>
      </c>
      <c r="H4" s="19">
        <v>95</v>
      </c>
      <c r="I4" s="20">
        <f t="shared" si="0"/>
        <v>93</v>
      </c>
      <c r="J4" s="21" t="str">
        <f t="shared" si="1"/>
        <v>I nagrada</v>
      </c>
      <c r="K4" s="9"/>
    </row>
    <row r="5" spans="1:11" s="8" customFormat="1" ht="15">
      <c r="A5" s="10"/>
      <c r="B5" s="11" t="s">
        <v>6</v>
      </c>
      <c r="C5" s="18" t="s">
        <v>46</v>
      </c>
      <c r="D5" s="19">
        <v>80</v>
      </c>
      <c r="E5" s="19">
        <v>80</v>
      </c>
      <c r="F5" s="19">
        <v>81</v>
      </c>
      <c r="G5" s="19">
        <v>80</v>
      </c>
      <c r="H5" s="19">
        <v>80</v>
      </c>
      <c r="I5" s="20">
        <f>IF(ISERROR(SUM(D5:H5)/COUNT(D5:H5)),,(SUM(D5:H5)/COUNT(D5:H5)))</f>
        <v>80.2</v>
      </c>
      <c r="J5" s="21" t="str">
        <f>IF(AND(I5&gt;=90,I5&lt;=100),"I nagrada",IF(AND(I5&gt;=80,I5&lt;90),"II nagrada",IF(AND(I5&gt;=70,I5&lt;80),"III nagrada",IF(AND(I5&gt;=60,I5&lt;70),"Pohvala",""))))</f>
        <v>II nagrada</v>
      </c>
      <c r="K5" s="9"/>
    </row>
    <row r="6" spans="1:11" s="8" customFormat="1" ht="15">
      <c r="A6" s="10"/>
      <c r="B6" s="11" t="s">
        <v>7</v>
      </c>
      <c r="C6" s="18" t="s">
        <v>47</v>
      </c>
      <c r="D6" s="19"/>
      <c r="E6" s="19"/>
      <c r="F6" s="19"/>
      <c r="G6" s="19"/>
      <c r="H6" s="19"/>
      <c r="I6" s="20">
        <f t="shared" si="0"/>
        <v>0</v>
      </c>
      <c r="J6" s="21">
        <f t="shared" si="1"/>
      </c>
      <c r="K6" s="9"/>
    </row>
    <row r="7" spans="1:11" s="8" customFormat="1" ht="15">
      <c r="A7" s="10"/>
      <c r="B7" s="11" t="s">
        <v>8</v>
      </c>
      <c r="C7" s="18" t="s">
        <v>48</v>
      </c>
      <c r="D7" s="19">
        <v>95</v>
      </c>
      <c r="E7" s="19">
        <v>95</v>
      </c>
      <c r="F7" s="19">
        <v>94</v>
      </c>
      <c r="G7" s="19">
        <v>95</v>
      </c>
      <c r="H7" s="19">
        <v>95</v>
      </c>
      <c r="I7" s="20">
        <f t="shared" si="0"/>
        <v>94.8</v>
      </c>
      <c r="J7" s="21" t="str">
        <f t="shared" si="1"/>
        <v>I nagrada</v>
      </c>
      <c r="K7" s="9"/>
    </row>
    <row r="8" spans="1:11" s="8" customFormat="1" ht="15">
      <c r="A8" s="10"/>
      <c r="B8" s="11" t="s">
        <v>9</v>
      </c>
      <c r="C8" s="18" t="s">
        <v>49</v>
      </c>
      <c r="D8" s="19">
        <v>80</v>
      </c>
      <c r="E8" s="19">
        <v>83</v>
      </c>
      <c r="F8" s="19">
        <v>82</v>
      </c>
      <c r="G8" s="19">
        <v>82</v>
      </c>
      <c r="H8" s="19">
        <v>83</v>
      </c>
      <c r="I8" s="20">
        <f t="shared" si="0"/>
        <v>82</v>
      </c>
      <c r="J8" s="21" t="str">
        <f t="shared" si="1"/>
        <v>II nagrada</v>
      </c>
      <c r="K8" s="9"/>
    </row>
    <row r="9" spans="1:11" s="8" customFormat="1" ht="15">
      <c r="A9" s="10"/>
      <c r="B9" s="11" t="s">
        <v>10</v>
      </c>
      <c r="C9" s="18" t="s">
        <v>50</v>
      </c>
      <c r="D9" s="19">
        <v>85</v>
      </c>
      <c r="E9" s="19">
        <v>81</v>
      </c>
      <c r="F9" s="19">
        <v>83</v>
      </c>
      <c r="G9" s="19">
        <v>80</v>
      </c>
      <c r="H9" s="19">
        <v>82</v>
      </c>
      <c r="I9" s="20">
        <f t="shared" si="0"/>
        <v>82.2</v>
      </c>
      <c r="J9" s="21" t="str">
        <f t="shared" si="1"/>
        <v>II nagrada</v>
      </c>
      <c r="K9" s="9"/>
    </row>
    <row r="10" spans="1:11" s="8" customFormat="1" ht="15">
      <c r="A10" s="10"/>
      <c r="B10" s="11" t="s">
        <v>11</v>
      </c>
      <c r="C10" s="18" t="s">
        <v>51</v>
      </c>
      <c r="D10" s="19">
        <v>80</v>
      </c>
      <c r="E10" s="19">
        <v>85</v>
      </c>
      <c r="F10" s="19">
        <v>89</v>
      </c>
      <c r="G10" s="19">
        <v>80</v>
      </c>
      <c r="H10" s="19">
        <v>88</v>
      </c>
      <c r="I10" s="20">
        <f t="shared" si="0"/>
        <v>84.4</v>
      </c>
      <c r="J10" s="21" t="str">
        <f t="shared" si="1"/>
        <v>II nagrada</v>
      </c>
      <c r="K10" s="9"/>
    </row>
    <row r="11" spans="1:11" s="8" customFormat="1" ht="15">
      <c r="A11" s="10"/>
      <c r="B11" s="12" t="s">
        <v>12</v>
      </c>
      <c r="C11" s="18" t="s">
        <v>52</v>
      </c>
      <c r="D11" s="19">
        <v>93</v>
      </c>
      <c r="E11" s="19">
        <v>90</v>
      </c>
      <c r="F11" s="19">
        <v>91</v>
      </c>
      <c r="G11" s="19">
        <v>90</v>
      </c>
      <c r="H11" s="19">
        <v>92</v>
      </c>
      <c r="I11" s="20">
        <f t="shared" si="0"/>
        <v>91.2</v>
      </c>
      <c r="J11" s="21" t="str">
        <f t="shared" si="1"/>
        <v>I nagrada</v>
      </c>
      <c r="K11" s="9"/>
    </row>
    <row r="12" spans="1:11" s="8" customFormat="1" ht="15">
      <c r="A12" s="10"/>
      <c r="B12" s="12" t="s">
        <v>13</v>
      </c>
      <c r="C12" s="18" t="s">
        <v>53</v>
      </c>
      <c r="D12" s="19"/>
      <c r="E12" s="19"/>
      <c r="F12" s="19"/>
      <c r="G12" s="19"/>
      <c r="H12" s="19"/>
      <c r="I12" s="20">
        <f t="shared" si="0"/>
        <v>0</v>
      </c>
      <c r="J12" s="21">
        <f t="shared" si="1"/>
      </c>
      <c r="K12" s="9"/>
    </row>
    <row r="13" spans="1:11" s="8" customFormat="1" ht="15">
      <c r="A13" s="10"/>
      <c r="B13" s="12" t="s">
        <v>14</v>
      </c>
      <c r="C13" s="18" t="s">
        <v>54</v>
      </c>
      <c r="D13" s="19"/>
      <c r="E13" s="19"/>
      <c r="F13" s="19"/>
      <c r="G13" s="19"/>
      <c r="H13" s="19"/>
      <c r="I13" s="20">
        <f t="shared" si="0"/>
        <v>0</v>
      </c>
      <c r="J13" s="21">
        <f t="shared" si="1"/>
      </c>
      <c r="K13" s="9"/>
    </row>
    <row r="14" spans="1:11" s="8" customFormat="1" ht="15">
      <c r="A14" s="10"/>
      <c r="B14" s="12" t="s">
        <v>15</v>
      </c>
      <c r="C14" s="18" t="s">
        <v>55</v>
      </c>
      <c r="D14" s="19">
        <v>80</v>
      </c>
      <c r="E14" s="19">
        <v>80</v>
      </c>
      <c r="F14" s="19">
        <v>80</v>
      </c>
      <c r="G14" s="19">
        <v>80</v>
      </c>
      <c r="H14" s="19">
        <v>82</v>
      </c>
      <c r="I14" s="20">
        <f t="shared" si="0"/>
        <v>80.4</v>
      </c>
      <c r="J14" s="21" t="str">
        <f t="shared" si="1"/>
        <v>II nagrada</v>
      </c>
      <c r="K14" s="9"/>
    </row>
    <row r="15" spans="1:11" s="8" customFormat="1" ht="15">
      <c r="A15" s="10"/>
      <c r="B15" s="12" t="s">
        <v>16</v>
      </c>
      <c r="C15" s="18" t="s">
        <v>56</v>
      </c>
      <c r="D15" s="19">
        <v>80</v>
      </c>
      <c r="E15" s="19">
        <v>80</v>
      </c>
      <c r="F15" s="19">
        <v>80</v>
      </c>
      <c r="G15" s="19">
        <v>80</v>
      </c>
      <c r="H15" s="19">
        <v>80</v>
      </c>
      <c r="I15" s="20">
        <f t="shared" si="0"/>
        <v>80</v>
      </c>
      <c r="J15" s="21" t="str">
        <f t="shared" si="1"/>
        <v>II nagrada</v>
      </c>
      <c r="K15" s="9"/>
    </row>
    <row r="16" spans="1:11" s="8" customFormat="1" ht="15">
      <c r="A16" s="10"/>
      <c r="B16" s="12" t="s">
        <v>17</v>
      </c>
      <c r="C16" s="18" t="s">
        <v>57</v>
      </c>
      <c r="D16" s="19"/>
      <c r="E16" s="19"/>
      <c r="F16" s="19"/>
      <c r="G16" s="19"/>
      <c r="H16" s="19"/>
      <c r="I16" s="20">
        <f t="shared" si="0"/>
        <v>0</v>
      </c>
      <c r="J16" s="21">
        <f t="shared" si="1"/>
      </c>
      <c r="K16" s="9"/>
    </row>
    <row r="17" spans="1:11" s="8" customFormat="1" ht="15">
      <c r="A17" s="10"/>
      <c r="B17" s="12" t="s">
        <v>18</v>
      </c>
      <c r="C17" s="18" t="s">
        <v>58</v>
      </c>
      <c r="D17" s="19">
        <v>80</v>
      </c>
      <c r="E17" s="19">
        <v>81</v>
      </c>
      <c r="F17" s="19">
        <v>81</v>
      </c>
      <c r="G17" s="19">
        <v>81</v>
      </c>
      <c r="H17" s="19">
        <v>81</v>
      </c>
      <c r="I17" s="20">
        <f t="shared" si="0"/>
        <v>80.8</v>
      </c>
      <c r="J17" s="21" t="str">
        <f t="shared" si="1"/>
        <v>II nagrada</v>
      </c>
      <c r="K17" s="9"/>
    </row>
    <row r="18" spans="1:11" s="8" customFormat="1" ht="15">
      <c r="A18" s="10"/>
      <c r="B18" s="12" t="s">
        <v>19</v>
      </c>
      <c r="C18" s="18" t="s">
        <v>59</v>
      </c>
      <c r="D18" s="19">
        <v>82</v>
      </c>
      <c r="E18" s="19">
        <v>81</v>
      </c>
      <c r="F18" s="19">
        <v>86</v>
      </c>
      <c r="G18" s="19">
        <v>81</v>
      </c>
      <c r="H18" s="19">
        <v>83</v>
      </c>
      <c r="I18" s="20">
        <f t="shared" si="0"/>
        <v>82.6</v>
      </c>
      <c r="J18" s="21" t="str">
        <f t="shared" si="1"/>
        <v>II nagrada</v>
      </c>
      <c r="K18" s="9"/>
    </row>
    <row r="19" spans="1:11" s="8" customFormat="1" ht="15">
      <c r="A19" s="10"/>
      <c r="B19" s="12" t="s">
        <v>20</v>
      </c>
      <c r="C19" s="18" t="s">
        <v>60</v>
      </c>
      <c r="D19" s="19">
        <v>80</v>
      </c>
      <c r="E19" s="19">
        <v>82</v>
      </c>
      <c r="F19" s="19">
        <v>87</v>
      </c>
      <c r="G19" s="19">
        <v>80</v>
      </c>
      <c r="H19" s="19">
        <v>85</v>
      </c>
      <c r="I19" s="20">
        <f t="shared" si="0"/>
        <v>82.8</v>
      </c>
      <c r="J19" s="21" t="str">
        <f t="shared" si="1"/>
        <v>II nagrada</v>
      </c>
      <c r="K19" s="9"/>
    </row>
    <row r="20" spans="1:11" s="8" customFormat="1" ht="18">
      <c r="A20" s="10"/>
      <c r="B20" s="12" t="s">
        <v>21</v>
      </c>
      <c r="C20" s="28" t="s">
        <v>61</v>
      </c>
      <c r="D20" s="29">
        <v>100</v>
      </c>
      <c r="E20" s="29">
        <v>100</v>
      </c>
      <c r="F20" s="29">
        <v>100</v>
      </c>
      <c r="G20" s="29">
        <v>100</v>
      </c>
      <c r="H20" s="29">
        <v>100</v>
      </c>
      <c r="I20" s="30">
        <f t="shared" si="0"/>
        <v>100</v>
      </c>
      <c r="J20" s="31" t="s">
        <v>81</v>
      </c>
      <c r="K20" s="9"/>
    </row>
    <row r="21" spans="1:11" s="8" customFormat="1" ht="15">
      <c r="A21" s="10"/>
      <c r="B21" s="12" t="s">
        <v>22</v>
      </c>
      <c r="C21" s="18" t="s">
        <v>62</v>
      </c>
      <c r="D21" s="19">
        <v>83</v>
      </c>
      <c r="E21" s="19">
        <v>86</v>
      </c>
      <c r="F21" s="19">
        <v>88</v>
      </c>
      <c r="G21" s="19">
        <v>83</v>
      </c>
      <c r="H21" s="19">
        <v>87</v>
      </c>
      <c r="I21" s="20">
        <f t="shared" si="0"/>
        <v>85.4</v>
      </c>
      <c r="J21" s="21" t="str">
        <f t="shared" si="1"/>
        <v>II nagrada</v>
      </c>
      <c r="K21" s="9"/>
    </row>
    <row r="22" spans="2:11" s="10" customFormat="1" ht="15">
      <c r="B22" s="12" t="s">
        <v>23</v>
      </c>
      <c r="C22" s="18" t="s">
        <v>63</v>
      </c>
      <c r="D22" s="19">
        <v>90</v>
      </c>
      <c r="E22" s="19">
        <v>95</v>
      </c>
      <c r="F22" s="19">
        <v>93</v>
      </c>
      <c r="G22" s="19">
        <v>91</v>
      </c>
      <c r="H22" s="19">
        <v>93</v>
      </c>
      <c r="I22" s="20">
        <f t="shared" si="0"/>
        <v>92.4</v>
      </c>
      <c r="J22" s="21" t="str">
        <f t="shared" si="1"/>
        <v>I nagrada</v>
      </c>
      <c r="K22" s="9"/>
    </row>
    <row r="23" spans="2:11" s="10" customFormat="1" ht="15">
      <c r="B23" s="12" t="s">
        <v>24</v>
      </c>
      <c r="C23" s="18" t="s">
        <v>64</v>
      </c>
      <c r="D23" s="19">
        <v>81</v>
      </c>
      <c r="E23" s="19">
        <v>85</v>
      </c>
      <c r="F23" s="19">
        <v>82</v>
      </c>
      <c r="G23" s="19">
        <v>83</v>
      </c>
      <c r="H23" s="19">
        <v>85</v>
      </c>
      <c r="I23" s="20">
        <f t="shared" si="0"/>
        <v>83.2</v>
      </c>
      <c r="J23" s="21" t="str">
        <f t="shared" si="1"/>
        <v>II nagrada</v>
      </c>
      <c r="K23" s="9"/>
    </row>
    <row r="24" spans="1:11" s="8" customFormat="1" ht="15">
      <c r="A24" s="10"/>
      <c r="B24" s="12" t="s">
        <v>25</v>
      </c>
      <c r="C24" s="18" t="s">
        <v>65</v>
      </c>
      <c r="D24" s="19">
        <v>80</v>
      </c>
      <c r="E24" s="19">
        <v>80</v>
      </c>
      <c r="F24" s="19">
        <v>80</v>
      </c>
      <c r="G24" s="19">
        <v>80</v>
      </c>
      <c r="H24" s="19">
        <v>81</v>
      </c>
      <c r="I24" s="20">
        <f t="shared" si="0"/>
        <v>80.2</v>
      </c>
      <c r="J24" s="21" t="str">
        <f t="shared" si="1"/>
        <v>II nagrada</v>
      </c>
      <c r="K24" s="9"/>
    </row>
    <row r="25" spans="2:11" ht="15">
      <c r="B25" s="12" t="s">
        <v>27</v>
      </c>
      <c r="C25" s="18" t="s">
        <v>66</v>
      </c>
      <c r="D25" s="19">
        <v>90</v>
      </c>
      <c r="E25" s="19">
        <v>90</v>
      </c>
      <c r="F25" s="19">
        <v>90</v>
      </c>
      <c r="G25" s="19">
        <v>90</v>
      </c>
      <c r="H25" s="19">
        <v>91</v>
      </c>
      <c r="I25" s="20">
        <f t="shared" si="0"/>
        <v>90.2</v>
      </c>
      <c r="J25" s="21" t="str">
        <f t="shared" si="1"/>
        <v>I nagrada</v>
      </c>
      <c r="K25" s="9"/>
    </row>
    <row r="26" spans="2:11" ht="15">
      <c r="B26" s="12" t="s">
        <v>28</v>
      </c>
      <c r="C26" s="18" t="s">
        <v>67</v>
      </c>
      <c r="D26" s="19">
        <v>80</v>
      </c>
      <c r="E26" s="19">
        <v>80</v>
      </c>
      <c r="F26" s="19">
        <v>83</v>
      </c>
      <c r="G26" s="19">
        <v>80</v>
      </c>
      <c r="H26" s="19">
        <v>80</v>
      </c>
      <c r="I26" s="20">
        <f t="shared" si="0"/>
        <v>80.6</v>
      </c>
      <c r="J26" s="21" t="str">
        <f t="shared" si="1"/>
        <v>II nagrada</v>
      </c>
      <c r="K26" s="9"/>
    </row>
    <row r="27" spans="2:11" ht="15">
      <c r="B27" s="12" t="s">
        <v>29</v>
      </c>
      <c r="C27" s="18" t="s">
        <v>68</v>
      </c>
      <c r="D27" s="19"/>
      <c r="E27" s="19"/>
      <c r="F27" s="19"/>
      <c r="G27" s="19"/>
      <c r="H27" s="19"/>
      <c r="I27" s="20">
        <f t="shared" si="0"/>
        <v>0</v>
      </c>
      <c r="J27" s="21">
        <f t="shared" si="1"/>
      </c>
      <c r="K27" s="9"/>
    </row>
    <row r="28" spans="2:11" ht="15">
      <c r="B28" s="12" t="s">
        <v>30</v>
      </c>
      <c r="C28" s="18" t="s">
        <v>69</v>
      </c>
      <c r="D28" s="19"/>
      <c r="E28" s="19"/>
      <c r="F28" s="19"/>
      <c r="G28" s="19"/>
      <c r="H28" s="19"/>
      <c r="I28" s="20">
        <f t="shared" si="0"/>
        <v>0</v>
      </c>
      <c r="J28" s="21">
        <f t="shared" si="1"/>
      </c>
      <c r="K28" s="9"/>
    </row>
    <row r="29" spans="2:11" ht="15">
      <c r="B29" s="12" t="s">
        <v>31</v>
      </c>
      <c r="C29" s="18" t="s">
        <v>70</v>
      </c>
      <c r="D29" s="19">
        <v>84</v>
      </c>
      <c r="E29" s="19">
        <v>83</v>
      </c>
      <c r="F29" s="19">
        <v>84</v>
      </c>
      <c r="G29" s="19">
        <v>82</v>
      </c>
      <c r="H29" s="19">
        <v>85</v>
      </c>
      <c r="I29" s="20">
        <f t="shared" si="0"/>
        <v>83.6</v>
      </c>
      <c r="J29" s="21" t="str">
        <f t="shared" si="1"/>
        <v>II nagrada</v>
      </c>
      <c r="K29" s="9"/>
    </row>
    <row r="30" spans="2:11" ht="15">
      <c r="B30" s="12" t="s">
        <v>32</v>
      </c>
      <c r="C30" s="18" t="s">
        <v>71</v>
      </c>
      <c r="D30" s="19">
        <v>86</v>
      </c>
      <c r="E30" s="19">
        <v>93</v>
      </c>
      <c r="F30" s="19">
        <v>91</v>
      </c>
      <c r="G30" s="19">
        <v>92</v>
      </c>
      <c r="H30" s="19">
        <v>93</v>
      </c>
      <c r="I30" s="20">
        <f t="shared" si="0"/>
        <v>91</v>
      </c>
      <c r="J30" s="21" t="str">
        <f t="shared" si="1"/>
        <v>I nagrada</v>
      </c>
      <c r="K30" s="9"/>
    </row>
    <row r="31" spans="2:11" ht="15">
      <c r="B31" s="12" t="s">
        <v>33</v>
      </c>
      <c r="C31" s="18" t="s">
        <v>72</v>
      </c>
      <c r="D31" s="19">
        <v>82</v>
      </c>
      <c r="E31" s="19">
        <v>81</v>
      </c>
      <c r="F31" s="19">
        <v>83</v>
      </c>
      <c r="G31" s="19">
        <v>83</v>
      </c>
      <c r="H31" s="19">
        <v>82</v>
      </c>
      <c r="I31" s="20">
        <f t="shared" si="0"/>
        <v>82.2</v>
      </c>
      <c r="J31" s="21" t="str">
        <f t="shared" si="1"/>
        <v>II nagrada</v>
      </c>
      <c r="K31" s="9"/>
    </row>
    <row r="32" spans="2:11" ht="15">
      <c r="B32" s="12" t="s">
        <v>34</v>
      </c>
      <c r="C32" s="18" t="s">
        <v>73</v>
      </c>
      <c r="D32" s="19">
        <v>96</v>
      </c>
      <c r="E32" s="19">
        <v>93</v>
      </c>
      <c r="F32" s="19">
        <v>93</v>
      </c>
      <c r="G32" s="19">
        <v>92</v>
      </c>
      <c r="H32" s="19">
        <v>92</v>
      </c>
      <c r="I32" s="20">
        <f t="shared" si="0"/>
        <v>93.2</v>
      </c>
      <c r="J32" s="21" t="str">
        <f t="shared" si="1"/>
        <v>I nagrada</v>
      </c>
      <c r="K32" s="9"/>
    </row>
    <row r="33" spans="2:11" ht="15">
      <c r="B33" s="12" t="s">
        <v>35</v>
      </c>
      <c r="C33" s="18" t="s">
        <v>74</v>
      </c>
      <c r="D33" s="19"/>
      <c r="E33" s="19"/>
      <c r="F33" s="19"/>
      <c r="G33" s="19"/>
      <c r="H33" s="19"/>
      <c r="I33" s="20">
        <f t="shared" si="0"/>
        <v>0</v>
      </c>
      <c r="J33" s="21">
        <f t="shared" si="1"/>
      </c>
      <c r="K33" s="9"/>
    </row>
    <row r="34" spans="2:11" ht="15">
      <c r="B34" s="12" t="s">
        <v>36</v>
      </c>
      <c r="C34" s="18" t="s">
        <v>75</v>
      </c>
      <c r="D34" s="19"/>
      <c r="E34" s="19"/>
      <c r="F34" s="19"/>
      <c r="G34" s="19"/>
      <c r="H34" s="19"/>
      <c r="I34" s="20">
        <f t="shared" si="0"/>
        <v>0</v>
      </c>
      <c r="J34" s="21">
        <f t="shared" si="1"/>
      </c>
      <c r="K34" s="9"/>
    </row>
    <row r="35" spans="3:10" ht="15">
      <c r="C35" s="22" t="s">
        <v>43</v>
      </c>
      <c r="D35" s="22"/>
      <c r="E35" s="23" t="s">
        <v>26</v>
      </c>
      <c r="F35" s="22"/>
      <c r="G35" s="22"/>
      <c r="H35" s="22"/>
      <c r="I35" s="24"/>
      <c r="J35" s="25"/>
    </row>
    <row r="36" spans="3:10" ht="15">
      <c r="C36" s="22"/>
      <c r="D36" s="22"/>
      <c r="E36" s="22"/>
      <c r="F36" s="22"/>
      <c r="G36" s="22"/>
      <c r="H36" s="22"/>
      <c r="I36" s="24"/>
      <c r="J36" s="25"/>
    </row>
    <row r="37" spans="3:10" ht="15">
      <c r="C37" s="22"/>
      <c r="D37" s="15" t="s">
        <v>76</v>
      </c>
      <c r="E37" s="22"/>
      <c r="F37" s="15" t="s">
        <v>78</v>
      </c>
      <c r="G37" s="22"/>
      <c r="H37" s="26" t="s">
        <v>80</v>
      </c>
      <c r="I37" s="24"/>
      <c r="J37" s="25"/>
    </row>
    <row r="38" spans="3:10" ht="15">
      <c r="C38" s="22"/>
      <c r="D38" s="15"/>
      <c r="E38" s="22"/>
      <c r="F38" s="15"/>
      <c r="G38" s="22"/>
      <c r="H38" s="26"/>
      <c r="I38" s="24"/>
      <c r="J38" s="25"/>
    </row>
    <row r="39" spans="3:10" ht="15">
      <c r="C39" s="22"/>
      <c r="D39" s="22"/>
      <c r="E39" s="22"/>
      <c r="F39" s="22"/>
      <c r="G39" s="22"/>
      <c r="H39" s="22"/>
      <c r="I39" s="24"/>
      <c r="J39" s="25"/>
    </row>
    <row r="40" spans="3:10" ht="15">
      <c r="C40" s="22"/>
      <c r="D40" s="15" t="s">
        <v>77</v>
      </c>
      <c r="E40" s="22"/>
      <c r="F40" s="15" t="s">
        <v>79</v>
      </c>
      <c r="G40" s="22"/>
      <c r="H40" s="22"/>
      <c r="I40" s="24"/>
      <c r="J40" s="27"/>
    </row>
    <row r="41" spans="3:10" ht="15">
      <c r="C41" s="22"/>
      <c r="D41" s="22"/>
      <c r="E41" s="22"/>
      <c r="F41" s="22"/>
      <c r="G41" s="22"/>
      <c r="H41" s="22"/>
      <c r="I41" s="24"/>
      <c r="J41" s="27"/>
    </row>
    <row r="42" spans="3:10" ht="15">
      <c r="C42" s="22"/>
      <c r="D42" s="22"/>
      <c r="E42" s="22"/>
      <c r="F42" s="22"/>
      <c r="G42" s="22"/>
      <c r="H42" s="22"/>
      <c r="I42" s="24"/>
      <c r="J42" s="27"/>
    </row>
    <row r="43" spans="3:10" ht="15">
      <c r="C43" s="22"/>
      <c r="D43" s="22"/>
      <c r="E43" s="22"/>
      <c r="F43" s="22"/>
      <c r="G43" s="22"/>
      <c r="H43" s="22"/>
      <c r="I43" s="24"/>
      <c r="J43" s="27"/>
    </row>
  </sheetData>
  <sheetProtection selectLockedCells="1" autoFilter="0" selectUnlockedCells="1"/>
  <autoFilter ref="C2:J24">
    <sortState ref="C3:J43">
      <sortCondition descending="1" sortBy="value" ref="I3:I43"/>
    </sortState>
  </autoFilter>
  <mergeCells count="1">
    <mergeCell ref="C1:J1"/>
  </mergeCells>
  <printOptions/>
  <pageMargins left="0.31496062992125984" right="0.3149606299212598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asjcomputers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Dekanat</dc:creator>
  <cp:keywords/>
  <dc:description/>
  <cp:lastModifiedBy>PC</cp:lastModifiedBy>
  <cp:lastPrinted>2023-06-02T11:02:42Z</cp:lastPrinted>
  <dcterms:created xsi:type="dcterms:W3CDTF">2012-03-09T09:27:53Z</dcterms:created>
  <dcterms:modified xsi:type="dcterms:W3CDTF">2023-06-02T11:31:43Z</dcterms:modified>
  <cp:category/>
  <cp:version/>
  <cp:contentType/>
  <cp:contentStatus/>
</cp:coreProperties>
</file>