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Bodovi" sheetId="1" r:id="rId1"/>
    <sheet name="Sheet2" sheetId="2" r:id="rId2"/>
    <sheet name="Sheet3" sheetId="3" r:id="rId3"/>
  </sheets>
  <definedNames>
    <definedName name="_xlnm._FilterDatabase" localSheetId="0" hidden="1">'Bodovi'!$C$2:$J$19</definedName>
  </definedNames>
  <calcPr fullCalcOnLoad="1"/>
</workbook>
</file>

<file path=xl/sharedStrings.xml><?xml version="1.0" encoding="utf-8"?>
<sst xmlns="http://schemas.openxmlformats.org/spreadsheetml/2006/main" count="51" uniqueCount="51">
  <si>
    <t>Prosječna ocjena</t>
  </si>
  <si>
    <t>Nagrada</t>
  </si>
  <si>
    <t>Ime i prezime takmičara</t>
  </si>
  <si>
    <t>r.b.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</si>
  <si>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</si>
  <si>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</si>
  <si>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</si>
  <si>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</si>
  <si>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</si>
  <si>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</si>
  <si>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</si>
  <si>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</si>
  <si>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</si>
  <si>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</si>
  <si>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</si>
  <si>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</si>
  <si>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</si>
  <si>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</si>
  <si>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</si>
  <si>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</si>
  <si>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 xml:space="preserve">17. </t>
  </si>
  <si>
    <t xml:space="preserve">           </t>
  </si>
  <si>
    <t>ČLANOVI ŽIRIJA:</t>
  </si>
  <si>
    <t>IV Kategorija - Harmonika solo</t>
  </si>
  <si>
    <t>Katja Pupovac, Srbija</t>
  </si>
  <si>
    <t>Ljubo Škiljević, BiH</t>
  </si>
  <si>
    <t>Snežana Vlastić, Srbija</t>
  </si>
  <si>
    <t>DATUM: 30.5.2023.godine</t>
  </si>
  <si>
    <t>LJUBOJEVIĆ Đorđe, BiH</t>
  </si>
  <si>
    <t>LJUBOJEVIĆ Luka, BiH</t>
  </si>
  <si>
    <t>LJUBOJEVIĆ Stefan, BiH</t>
  </si>
  <si>
    <t>MANJAK Đorđe, BiH</t>
  </si>
  <si>
    <t>PIŠTIGNJAT Danko, BiH</t>
  </si>
  <si>
    <t>SEKULIĆ Andrej, Crna Gora</t>
  </si>
  <si>
    <t>ŠABANIJA Amar, BiH</t>
  </si>
  <si>
    <t>ŠARIĆ Tomislav, BiH</t>
  </si>
  <si>
    <t>ŽIVANOVIĆ Elena, Crna Gora</t>
  </si>
  <si>
    <t>ŽIVANOVIĆ Jovan, Crna Gora</t>
  </si>
  <si>
    <t>BLAGOJEVIĆ Lazar, BiH</t>
  </si>
  <si>
    <t>BOROVAC Emir, BiH</t>
  </si>
  <si>
    <t>BUJDO Luka, Hrvatska</t>
  </si>
  <si>
    <t>ĆAVAR Matea, BiH</t>
  </si>
  <si>
    <t>GLJIVA Ajdin, BiH</t>
  </si>
  <si>
    <t>HOĐŽIĆ Amar, BiH</t>
  </si>
  <si>
    <t>1. Katja Pupovac, Srbija</t>
  </si>
  <si>
    <t>2. Ljubo Škiljević, BiH</t>
  </si>
  <si>
    <t>3.Snežana Vlastić, Srbija</t>
  </si>
  <si>
    <t>DJANA Daris, BiH</t>
  </si>
  <si>
    <t>Vladimir Blagojevi', Srbija</t>
  </si>
  <si>
    <t>Laureat</t>
  </si>
  <si>
    <t>4. Vladimir Blagojević, Srbija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</si>
</sst>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КМ&quot;;\-#,##0\ &quot;КМ&quot;"/>
    <numFmt numFmtId="165" formatCode="#,##0\ &quot;КМ&quot;;[Red]\-#,##0\ &quot;КМ&quot;"/>
    <numFmt numFmtId="166" formatCode="#,##0.00\ &quot;КМ&quot;;\-#,##0.00\ &quot;КМ&quot;"/>
    <numFmt numFmtId="167" formatCode="#,##0.00\ &quot;КМ&quot;;[Red]\-#,##0.00\ &quot;КМ&quot;"/>
    <numFmt numFmtId="168" formatCode="_-* #,##0\ &quot;КМ&quot;_-;\-* #,##0\ &quot;КМ&quot;_-;_-* &quot;-&quot;\ &quot;КМ&quot;_-;_-@_-"/>
    <numFmt numFmtId="169" formatCode="_-* #,##0\ _К_М_-;\-* #,##0\ _К_М_-;_-* &quot;-&quot;\ _К_М_-;_-@_-"/>
    <numFmt numFmtId="170" formatCode="_-* #,##0.00\ &quot;КМ&quot;_-;\-* #,##0.00\ &quot;КМ&quot;_-;_-* &quot;-&quot;??\ &quot;КМ&quot;_-;_-@_-"/>
    <numFmt numFmtId="171" formatCode="_-* #,##0.00\ _К_М_-;\-* #,##0.00\ _К_М_-;_-* &quot;-&quot;??\ _К_М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_-;\-* #,##0_-;_-* &quot;-&quot;_-;_-@_-"/>
    <numFmt numFmtId="178" formatCode="_-* #,##0.00\ &quot;KM&quot;_-;\-* #,##0.00\ &quot;KM&quot;_-;_-* &quot;-&quot;??\ &quot;KM&quot;_-;_-@_-"/>
    <numFmt numFmtId="179" formatCode="_-* #,##0.00_-;\-* #,##0.00_-;_-* &quot;-&quot;??_-;_-@_-"/>
    <numFmt numFmtId="180" formatCode="_-* #,##0\ _K_M_-;\-* #,##0\ _K_M_-;_-* &quot;-&quot;\ _K_M_-;_-@_-"/>
    <numFmt numFmtId="181" formatCode="_-* #,##0.00\ _K_M_-;\-* #,##0.00\ _K_M_-;_-* &quot;-&quot;??\ _K_M_-;_-@_-"/>
    <numFmt numFmtId="182" formatCode="0.000"/>
    <numFmt numFmtId="183" formatCode="\ 0.00;\-0.00;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8" fillId="33" borderId="10" xfId="0" applyFont="1" applyFill="1" applyBorder="1" applyAlignment="1" applyProtection="1">
      <alignment horizontal="center" vertical="center"/>
      <protection locked="0"/>
    </xf>
    <xf numFmtId="49" fontId="38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0" fillId="0" borderId="0" xfId="0" applyFont="1" applyAlignment="1" applyProtection="1">
      <alignment horizontal="center" vertical="center"/>
      <protection hidden="1"/>
    </xf>
    <xf numFmtId="0" fontId="0" fillId="0" borderId="0" xfId="0" applyNumberFormat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/>
      <protection hidden="1"/>
    </xf>
    <xf numFmtId="182" fontId="0" fillId="0" borderId="0" xfId="0" applyNumberFormat="1" applyAlignment="1" applyProtection="1">
      <alignment/>
      <protection hidden="1"/>
    </xf>
    <xf numFmtId="183" fontId="38" fillId="34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 hidden="1"/>
    </xf>
    <xf numFmtId="2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0" fontId="38" fillId="0" borderId="0" xfId="0" applyFont="1" applyAlignment="1" applyProtection="1">
      <alignment/>
      <protection hidden="1"/>
    </xf>
    <xf numFmtId="0" fontId="38" fillId="0" borderId="10" xfId="0" applyFont="1" applyBorder="1" applyAlignment="1">
      <alignment/>
    </xf>
    <xf numFmtId="0" fontId="0" fillId="0" borderId="10" xfId="0" applyFont="1" applyBorder="1" applyAlignment="1" applyProtection="1">
      <alignment/>
      <protection hidden="1"/>
    </xf>
    <xf numFmtId="0" fontId="38" fillId="0" borderId="0" xfId="0" applyFont="1" applyAlignment="1" applyProtection="1">
      <alignment/>
      <protection hidden="1"/>
    </xf>
    <xf numFmtId="0" fontId="41" fillId="0" borderId="0" xfId="0" applyFont="1" applyAlignment="1">
      <alignment horizontal="center" vertical="center" textRotation="90"/>
    </xf>
    <xf numFmtId="2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hidden="1"/>
    </xf>
    <xf numFmtId="0" fontId="42" fillId="0" borderId="10" xfId="0" applyNumberFormat="1" applyFont="1" applyBorder="1" applyAlignment="1" applyProtection="1">
      <alignment horizontal="center" vertical="center" wrapText="1"/>
      <protection hidden="1"/>
    </xf>
    <xf numFmtId="0" fontId="41" fillId="0" borderId="0" xfId="0" applyFont="1" applyAlignment="1">
      <alignment horizontal="center" vertical="center"/>
    </xf>
    <xf numFmtId="182" fontId="38" fillId="33" borderId="10" xfId="0" applyNumberFormat="1" applyFont="1" applyFill="1" applyBorder="1" applyAlignment="1" applyProtection="1">
      <alignment horizontal="center" vertical="center"/>
      <protection locked="0"/>
    </xf>
    <xf numFmtId="0" fontId="43" fillId="0" borderId="0" xfId="0" applyFont="1" applyAlignment="1">
      <alignment horizontal="center" vertical="center"/>
    </xf>
    <xf numFmtId="0" fontId="38" fillId="0" borderId="0" xfId="0" applyFont="1" applyAlignment="1" applyProtection="1">
      <alignment horizontal="left" vertical="center"/>
      <protection hidden="1"/>
    </xf>
    <xf numFmtId="0" fontId="38" fillId="0" borderId="10" xfId="0" applyNumberFormat="1" applyFont="1" applyBorder="1" applyAlignment="1" applyProtection="1">
      <alignment horizontal="center" vertical="center" wrapText="1"/>
      <protection hidden="1"/>
    </xf>
    <xf numFmtId="0" fontId="44" fillId="0" borderId="0" xfId="0" applyFont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SheetLayoutView="57" workbookViewId="0" topLeftCell="A20">
      <selection activeCell="F29" sqref="F29"/>
    </sheetView>
  </sheetViews>
  <sheetFormatPr defaultColWidth="9.140625" defaultRowHeight="15"/>
  <cols>
    <col min="1" max="2" width="3.7109375" style="4" customWidth="1"/>
    <col min="3" max="3" width="27.421875" style="4" customWidth="1"/>
    <col min="4" max="4" width="22.28125" style="4" customWidth="1"/>
    <col min="5" max="5" width="19.00390625" style="4" customWidth="1"/>
    <col min="6" max="6" width="17.140625" style="4" customWidth="1"/>
    <col min="7" max="7" width="17.57421875" style="4" customWidth="1"/>
    <col min="8" max="8" width="17.421875" style="4" hidden="1" customWidth="1"/>
    <col min="9" max="9" width="16.28125" style="8" customWidth="1"/>
    <col min="10" max="10" width="12.28125" style="7" customWidth="1"/>
    <col min="11" max="11" width="0.5625" style="7" customWidth="1"/>
    <col min="12" max="16384" width="9.140625" style="4" customWidth="1"/>
  </cols>
  <sheetData>
    <row r="1" spans="1:11" ht="24.75" customHeight="1">
      <c r="A1" s="3"/>
      <c r="B1" s="3"/>
      <c r="C1" s="28" t="s">
        <v>23</v>
      </c>
      <c r="D1" s="28"/>
      <c r="E1" s="28"/>
      <c r="F1" s="28"/>
      <c r="G1" s="28"/>
      <c r="H1" s="28"/>
      <c r="I1" s="28"/>
      <c r="J1" s="28"/>
      <c r="K1" s="5"/>
    </row>
    <row r="2" spans="2:11" ht="50.25" customHeight="1">
      <c r="B2" s="1" t="s">
        <v>3</v>
      </c>
      <c r="C2" s="1" t="s">
        <v>2</v>
      </c>
      <c r="D2" s="25" t="s">
        <v>24</v>
      </c>
      <c r="E2" s="23" t="s">
        <v>25</v>
      </c>
      <c r="F2" s="25" t="s">
        <v>26</v>
      </c>
      <c r="G2" s="23" t="s">
        <v>48</v>
      </c>
      <c r="H2" s="19"/>
      <c r="I2" s="24" t="s">
        <v>0</v>
      </c>
      <c r="J2" s="2" t="s">
        <v>1</v>
      </c>
      <c r="K2" s="2"/>
    </row>
    <row r="3" spans="2:11" s="10" customFormat="1" ht="15">
      <c r="B3" s="14" t="s">
        <v>4</v>
      </c>
      <c r="C3" s="16" t="s">
        <v>28</v>
      </c>
      <c r="D3" s="11">
        <v>88</v>
      </c>
      <c r="E3" s="11">
        <v>86</v>
      </c>
      <c r="F3" s="20">
        <v>88</v>
      </c>
      <c r="G3" s="11">
        <v>85</v>
      </c>
      <c r="H3" s="11"/>
      <c r="I3" s="9">
        <f aca="true" t="shared" si="0" ref="I3:I19">IF(ISERROR(SUM(D3:H3)/COUNT(D3:H3)),,(SUM(D3:H3)/COUNT(D3:H3)))</f>
        <v>86.75</v>
      </c>
      <c r="J3" s="22" t="str">
        <f aca="true" t="shared" si="1" ref="J3:J19">IF(AND(I3&gt;=90,I3&lt;=100),"I nagrada",IF(AND(I3&gt;=80,I3&lt;90),"II nagrada",IF(AND(I3&gt;=70,I3&lt;80),"III nagrada",IF(AND(I3&gt;=60,I3&lt;70),"Pohvala",""))))</f>
        <v>II nagrada</v>
      </c>
      <c r="K3" s="12"/>
    </row>
    <row r="4" spans="1:11" s="10" customFormat="1" ht="15">
      <c r="A4" s="13"/>
      <c r="B4" s="14" t="s">
        <v>5</v>
      </c>
      <c r="C4" s="16" t="s">
        <v>29</v>
      </c>
      <c r="D4" s="11">
        <v>89</v>
      </c>
      <c r="E4" s="11">
        <v>85</v>
      </c>
      <c r="F4" s="11">
        <v>89</v>
      </c>
      <c r="G4" s="11">
        <v>84</v>
      </c>
      <c r="H4" s="11"/>
      <c r="I4" s="9">
        <f t="shared" si="0"/>
        <v>86.75</v>
      </c>
      <c r="J4" s="22" t="str">
        <f t="shared" si="1"/>
        <v>II nagrada</v>
      </c>
      <c r="K4" s="12"/>
    </row>
    <row r="5" spans="1:11" s="10" customFormat="1" ht="15">
      <c r="A5" s="13"/>
      <c r="B5" s="14" t="s">
        <v>6</v>
      </c>
      <c r="C5" s="16" t="s">
        <v>30</v>
      </c>
      <c r="D5" s="11">
        <v>87</v>
      </c>
      <c r="E5" s="11">
        <v>87</v>
      </c>
      <c r="F5" s="11">
        <v>87</v>
      </c>
      <c r="G5" s="11">
        <v>86</v>
      </c>
      <c r="H5" s="11"/>
      <c r="I5" s="9">
        <f>IF(ISERROR(SUM(D5:H5)/COUNT(D5:H5)),,(SUM(D5:H5)/COUNT(D5:H5)))</f>
        <v>86.75</v>
      </c>
      <c r="J5" s="22" t="str">
        <f>IF(AND(I5&gt;=90,I5&lt;=100),"I nagrada",IF(AND(I5&gt;=80,I5&lt;90),"II nagrada",IF(AND(I5&gt;=70,I5&lt;80),"III nagrada",IF(AND(I5&gt;=60,I5&lt;70),"Pohvala",""))))</f>
        <v>II nagrada</v>
      </c>
      <c r="K5" s="12"/>
    </row>
    <row r="6" spans="1:11" s="10" customFormat="1" ht="15">
      <c r="A6" s="13"/>
      <c r="B6" s="14" t="s">
        <v>7</v>
      </c>
      <c r="C6" s="16" t="s">
        <v>31</v>
      </c>
      <c r="D6" s="11">
        <v>87</v>
      </c>
      <c r="E6" s="11">
        <v>88</v>
      </c>
      <c r="F6" s="11">
        <v>90</v>
      </c>
      <c r="G6" s="11">
        <v>85</v>
      </c>
      <c r="H6" s="11"/>
      <c r="I6" s="9">
        <f t="shared" si="0"/>
        <v>87.5</v>
      </c>
      <c r="J6" s="21" t="str">
        <f t="shared" si="1"/>
        <v>II nagrada</v>
      </c>
      <c r="K6" s="12"/>
    </row>
    <row r="7" spans="1:11" s="10" customFormat="1" ht="15">
      <c r="A7" s="13"/>
      <c r="B7" s="14" t="s">
        <v>8</v>
      </c>
      <c r="C7" s="16" t="s">
        <v>32</v>
      </c>
      <c r="D7" s="11">
        <v>80</v>
      </c>
      <c r="E7" s="11">
        <v>83</v>
      </c>
      <c r="F7" s="11">
        <v>82</v>
      </c>
      <c r="G7" s="11">
        <v>80</v>
      </c>
      <c r="H7" s="11"/>
      <c r="I7" s="9">
        <f t="shared" si="0"/>
        <v>81.25</v>
      </c>
      <c r="J7" s="21" t="str">
        <f t="shared" si="1"/>
        <v>II nagrada</v>
      </c>
      <c r="K7" s="12"/>
    </row>
    <row r="8" spans="1:11" s="10" customFormat="1" ht="15">
      <c r="A8" s="13"/>
      <c r="B8" s="14" t="s">
        <v>9</v>
      </c>
      <c r="C8" s="16" t="s">
        <v>33</v>
      </c>
      <c r="D8" s="11">
        <v>95</v>
      </c>
      <c r="E8" s="11">
        <v>94</v>
      </c>
      <c r="F8" s="11">
        <v>96</v>
      </c>
      <c r="G8" s="11">
        <v>93</v>
      </c>
      <c r="H8" s="11"/>
      <c r="I8" s="9">
        <f t="shared" si="0"/>
        <v>94.5</v>
      </c>
      <c r="J8" s="21" t="str">
        <f t="shared" si="1"/>
        <v>I nagrada</v>
      </c>
      <c r="K8" s="12"/>
    </row>
    <row r="9" spans="1:11" s="10" customFormat="1" ht="15">
      <c r="A9" s="13"/>
      <c r="B9" s="14" t="s">
        <v>10</v>
      </c>
      <c r="C9" s="16" t="s">
        <v>34</v>
      </c>
      <c r="D9" s="11">
        <v>88</v>
      </c>
      <c r="E9" s="11">
        <v>84</v>
      </c>
      <c r="F9" s="11">
        <v>84</v>
      </c>
      <c r="G9" s="11">
        <v>87</v>
      </c>
      <c r="H9" s="11"/>
      <c r="I9" s="9">
        <f t="shared" si="0"/>
        <v>85.75</v>
      </c>
      <c r="J9" s="21" t="str">
        <f t="shared" si="1"/>
        <v>II nagrada</v>
      </c>
      <c r="K9" s="12"/>
    </row>
    <row r="10" spans="1:11" s="10" customFormat="1" ht="15">
      <c r="A10" s="13"/>
      <c r="B10" s="14" t="s">
        <v>11</v>
      </c>
      <c r="C10" s="16" t="s">
        <v>35</v>
      </c>
      <c r="D10" s="11">
        <v>87</v>
      </c>
      <c r="E10" s="11">
        <v>87</v>
      </c>
      <c r="F10" s="11">
        <v>83</v>
      </c>
      <c r="G10" s="11">
        <v>85</v>
      </c>
      <c r="H10" s="11"/>
      <c r="I10" s="9">
        <f t="shared" si="0"/>
        <v>85.5</v>
      </c>
      <c r="J10" s="21" t="str">
        <f t="shared" si="1"/>
        <v>II nagrada</v>
      </c>
      <c r="K10" s="12"/>
    </row>
    <row r="11" spans="1:11" s="10" customFormat="1" ht="15">
      <c r="A11" s="13"/>
      <c r="B11" s="17" t="s">
        <v>12</v>
      </c>
      <c r="C11" s="16" t="s">
        <v>36</v>
      </c>
      <c r="D11" s="11">
        <v>92</v>
      </c>
      <c r="E11" s="11">
        <v>93</v>
      </c>
      <c r="F11" s="11">
        <v>94</v>
      </c>
      <c r="G11" s="11">
        <v>92</v>
      </c>
      <c r="H11" s="11"/>
      <c r="I11" s="9">
        <f t="shared" si="0"/>
        <v>92.75</v>
      </c>
      <c r="J11" s="21" t="str">
        <f t="shared" si="1"/>
        <v>I nagrada</v>
      </c>
      <c r="K11" s="12"/>
    </row>
    <row r="12" spans="1:11" s="10" customFormat="1" ht="15">
      <c r="A12" s="13"/>
      <c r="B12" s="17" t="s">
        <v>13</v>
      </c>
      <c r="C12" s="16" t="s">
        <v>37</v>
      </c>
      <c r="D12" s="11">
        <v>91</v>
      </c>
      <c r="E12" s="11">
        <v>92</v>
      </c>
      <c r="F12" s="11">
        <v>93</v>
      </c>
      <c r="G12" s="11">
        <v>90</v>
      </c>
      <c r="H12" s="11"/>
      <c r="I12" s="9">
        <f t="shared" si="0"/>
        <v>91.5</v>
      </c>
      <c r="J12" s="21" t="str">
        <f t="shared" si="1"/>
        <v>I nagrada</v>
      </c>
      <c r="K12" s="12"/>
    </row>
    <row r="13" spans="1:11" s="10" customFormat="1" ht="15">
      <c r="A13" s="13"/>
      <c r="B13" s="17" t="s">
        <v>14</v>
      </c>
      <c r="C13" s="16" t="s">
        <v>38</v>
      </c>
      <c r="D13" s="11"/>
      <c r="E13" s="11"/>
      <c r="F13" s="11"/>
      <c r="G13" s="11"/>
      <c r="H13" s="11"/>
      <c r="I13" s="9">
        <f t="shared" si="0"/>
        <v>0</v>
      </c>
      <c r="J13" s="21">
        <f t="shared" si="1"/>
      </c>
      <c r="K13" s="12"/>
    </row>
    <row r="14" spans="1:11" s="10" customFormat="1" ht="15">
      <c r="A14" s="13"/>
      <c r="B14" s="17" t="s">
        <v>15</v>
      </c>
      <c r="C14" s="16" t="s">
        <v>39</v>
      </c>
      <c r="D14" s="11">
        <v>81</v>
      </c>
      <c r="E14" s="11">
        <v>81</v>
      </c>
      <c r="F14" s="11">
        <v>80</v>
      </c>
      <c r="G14" s="11">
        <v>82</v>
      </c>
      <c r="H14" s="11"/>
      <c r="I14" s="9">
        <f t="shared" si="0"/>
        <v>81</v>
      </c>
      <c r="J14" s="21" t="str">
        <f t="shared" si="1"/>
        <v>II nagrada</v>
      </c>
      <c r="K14" s="12"/>
    </row>
    <row r="15" spans="1:11" s="10" customFormat="1" ht="15">
      <c r="A15" s="13"/>
      <c r="B15" s="17" t="s">
        <v>16</v>
      </c>
      <c r="C15" s="16" t="s">
        <v>40</v>
      </c>
      <c r="D15" s="11">
        <v>96</v>
      </c>
      <c r="E15" s="11">
        <v>96</v>
      </c>
      <c r="F15" s="11">
        <v>97</v>
      </c>
      <c r="G15" s="11">
        <v>95</v>
      </c>
      <c r="H15" s="11"/>
      <c r="I15" s="9">
        <f t="shared" si="0"/>
        <v>96</v>
      </c>
      <c r="J15" s="27" t="s">
        <v>49</v>
      </c>
      <c r="K15" s="12"/>
    </row>
    <row r="16" spans="1:11" s="10" customFormat="1" ht="15">
      <c r="A16" s="13"/>
      <c r="B16" s="17" t="s">
        <v>17</v>
      </c>
      <c r="C16" s="16" t="s">
        <v>41</v>
      </c>
      <c r="D16" s="11">
        <v>93</v>
      </c>
      <c r="E16" s="11">
        <v>91</v>
      </c>
      <c r="F16" s="11">
        <v>95</v>
      </c>
      <c r="G16" s="11">
        <v>92</v>
      </c>
      <c r="H16" s="11"/>
      <c r="I16" s="9">
        <f t="shared" si="0"/>
        <v>92.75</v>
      </c>
      <c r="J16" s="21" t="str">
        <f t="shared" si="1"/>
        <v>I nagrada</v>
      </c>
      <c r="K16" s="12"/>
    </row>
    <row r="17" spans="1:11" s="10" customFormat="1" ht="15">
      <c r="A17" s="13"/>
      <c r="B17" s="17" t="s">
        <v>18</v>
      </c>
      <c r="C17" s="16" t="s">
        <v>47</v>
      </c>
      <c r="D17" s="11">
        <v>82</v>
      </c>
      <c r="E17" s="11">
        <v>82</v>
      </c>
      <c r="F17" s="11">
        <v>81</v>
      </c>
      <c r="G17" s="11">
        <v>81</v>
      </c>
      <c r="H17" s="11"/>
      <c r="I17" s="9">
        <f t="shared" si="0"/>
        <v>81.5</v>
      </c>
      <c r="J17" s="21" t="str">
        <f t="shared" si="1"/>
        <v>II nagrada</v>
      </c>
      <c r="K17" s="12"/>
    </row>
    <row r="18" spans="1:11" s="10" customFormat="1" ht="15">
      <c r="A18" s="13"/>
      <c r="B18" s="17" t="s">
        <v>19</v>
      </c>
      <c r="C18" s="16" t="s">
        <v>42</v>
      </c>
      <c r="D18" s="11">
        <v>84</v>
      </c>
      <c r="E18" s="11">
        <v>86</v>
      </c>
      <c r="F18" s="11">
        <v>84</v>
      </c>
      <c r="G18" s="11">
        <v>84</v>
      </c>
      <c r="H18" s="11"/>
      <c r="I18" s="9">
        <f t="shared" si="0"/>
        <v>84.5</v>
      </c>
      <c r="J18" s="21" t="str">
        <f t="shared" si="1"/>
        <v>II nagrada</v>
      </c>
      <c r="K18" s="12"/>
    </row>
    <row r="19" spans="1:11" s="10" customFormat="1" ht="15">
      <c r="A19" s="13"/>
      <c r="B19" s="17" t="s">
        <v>20</v>
      </c>
      <c r="C19" s="16" t="s">
        <v>43</v>
      </c>
      <c r="D19" s="11">
        <v>91</v>
      </c>
      <c r="E19" s="11">
        <v>90</v>
      </c>
      <c r="F19" s="11">
        <v>94</v>
      </c>
      <c r="G19" s="11">
        <v>91</v>
      </c>
      <c r="H19" s="11"/>
      <c r="I19" s="9">
        <f t="shared" si="0"/>
        <v>91.5</v>
      </c>
      <c r="J19" s="21" t="str">
        <f t="shared" si="1"/>
        <v>I nagrada</v>
      </c>
      <c r="K19" s="12"/>
    </row>
    <row r="20" spans="3:10" ht="15">
      <c r="C20" s="15"/>
      <c r="F20" s="18" t="s">
        <v>21</v>
      </c>
      <c r="J20" s="6"/>
    </row>
    <row r="21" spans="3:10" ht="15">
      <c r="C21" s="15" t="s">
        <v>27</v>
      </c>
      <c r="E21" s="26" t="s">
        <v>22</v>
      </c>
      <c r="J21" s="6"/>
    </row>
    <row r="22" ht="15">
      <c r="J22" s="6"/>
    </row>
    <row r="23" spans="4:10" ht="15">
      <c r="D23" s="25" t="s">
        <v>44</v>
      </c>
      <c r="F23" s="23" t="s">
        <v>46</v>
      </c>
      <c r="J23" s="6"/>
    </row>
    <row r="24" spans="3:10" ht="15">
      <c r="C24" s="19"/>
      <c r="D24" s="19"/>
      <c r="E24" s="19"/>
      <c r="F24" s="19"/>
      <c r="J24" s="6"/>
    </row>
    <row r="25" ht="15">
      <c r="J25" s="6"/>
    </row>
    <row r="26" ht="15">
      <c r="J26" s="6"/>
    </row>
    <row r="27" spans="4:10" ht="15">
      <c r="D27" s="23" t="s">
        <v>45</v>
      </c>
      <c r="F27" s="23" t="s">
        <v>50</v>
      </c>
      <c r="J27" s="6"/>
    </row>
    <row r="28" ht="15">
      <c r="J28" s="6"/>
    </row>
    <row r="29" ht="15">
      <c r="J29" s="6"/>
    </row>
    <row r="30" ht="15">
      <c r="J30" s="6"/>
    </row>
    <row r="31" ht="15">
      <c r="J31" s="6"/>
    </row>
    <row r="32" ht="15">
      <c r="J32" s="6"/>
    </row>
    <row r="33" ht="15">
      <c r="J33" s="6"/>
    </row>
    <row r="34" ht="15">
      <c r="J34" s="6"/>
    </row>
    <row r="35" ht="15">
      <c r="J35" s="6"/>
    </row>
    <row r="36" ht="15">
      <c r="J36" s="6"/>
    </row>
    <row r="37" ht="15">
      <c r="J37" s="6"/>
    </row>
  </sheetData>
  <sheetProtection selectLockedCells="1" autoFilter="0" selectUnlockedCells="1"/>
  <autoFilter ref="C2:J19">
    <sortState ref="C3:J37">
      <sortCondition descending="1" sortBy="value" ref="I3:I37"/>
    </sortState>
  </autoFilter>
  <mergeCells count="1">
    <mergeCell ref="C1:J1"/>
  </mergeCells>
  <printOptions/>
  <pageMargins left="0.31496062992125984" right="0.31496062992125984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71093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asjcomputers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Dekanat</dc:creator>
  <cp:keywords/>
  <dc:description/>
  <cp:lastModifiedBy>PC</cp:lastModifiedBy>
  <cp:lastPrinted>2023-05-30T14:22:35Z</cp:lastPrinted>
  <dcterms:created xsi:type="dcterms:W3CDTF">2012-03-09T09:27:53Z</dcterms:created>
  <dcterms:modified xsi:type="dcterms:W3CDTF">2023-05-30T14:33:53Z</dcterms:modified>
  <cp:category/>
  <cp:version/>
  <cp:contentType/>
  <cp:contentStatus/>
</cp:coreProperties>
</file>